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成绩" sheetId="1" r:id="rId1"/>
  </sheets>
  <definedNames>
    <definedName name="_xlnm.Print_Titles" localSheetId="0">'综合成绩'!$2:$4</definedName>
  </definedNames>
  <calcPr fullCalcOnLoad="1"/>
</workbook>
</file>

<file path=xl/sharedStrings.xml><?xml version="1.0" encoding="utf-8"?>
<sst xmlns="http://schemas.openxmlformats.org/spreadsheetml/2006/main" count="396" uniqueCount="214">
  <si>
    <t>附件1</t>
  </si>
  <si>
    <t>雁峰区2021年公开招聘教师及园医综合成绩</t>
  </si>
  <si>
    <t>序号</t>
  </si>
  <si>
    <t>准考证号</t>
  </si>
  <si>
    <t>招考单位名称</t>
  </si>
  <si>
    <t>报考职位名称</t>
  </si>
  <si>
    <t>笔试成绩</t>
  </si>
  <si>
    <t>面试成绩</t>
  </si>
  <si>
    <t>综合成绩</t>
  </si>
  <si>
    <t>排名</t>
  </si>
  <si>
    <t>原始成绩</t>
  </si>
  <si>
    <t>按比例折合</t>
  </si>
  <si>
    <t>2021110109</t>
  </si>
  <si>
    <t>环城南路小学</t>
  </si>
  <si>
    <t>101小学语文教师1</t>
  </si>
  <si>
    <t>2021110110</t>
  </si>
  <si>
    <t>2021110103</t>
  </si>
  <si>
    <t>2021110126</t>
  </si>
  <si>
    <t>2021110202</t>
  </si>
  <si>
    <t>广场小学</t>
  </si>
  <si>
    <t>102小学语文教师1</t>
  </si>
  <si>
    <t>1</t>
  </si>
  <si>
    <t>2021110130</t>
  </si>
  <si>
    <t>2</t>
  </si>
  <si>
    <t>2021110228</t>
  </si>
  <si>
    <t>白沙实验学校</t>
  </si>
  <si>
    <t>104小学语文教师1</t>
  </si>
  <si>
    <t>2021110302</t>
  </si>
  <si>
    <t>2021110212</t>
  </si>
  <si>
    <t>3</t>
  </si>
  <si>
    <t>2021110305</t>
  </si>
  <si>
    <t>4</t>
  </si>
  <si>
    <t>2021110307</t>
  </si>
  <si>
    <t>5</t>
  </si>
  <si>
    <t>2021110230</t>
  </si>
  <si>
    <t>缺考</t>
  </si>
  <si>
    <t>2021110311</t>
  </si>
  <si>
    <t>奇峰小学</t>
  </si>
  <si>
    <t>105小学语文教师1</t>
  </si>
  <si>
    <t>2021110310</t>
  </si>
  <si>
    <t>2021110321</t>
  </si>
  <si>
    <t>高兴小学</t>
  </si>
  <si>
    <t>106小学语文教师1</t>
  </si>
  <si>
    <t>2021110317</t>
  </si>
  <si>
    <t>2021110314</t>
  </si>
  <si>
    <t>2021110403</t>
  </si>
  <si>
    <t>2021110406</t>
  </si>
  <si>
    <t>公益小学</t>
  </si>
  <si>
    <t>107小学语文教师1</t>
  </si>
  <si>
    <t>2021110407</t>
  </si>
  <si>
    <t>2021110422</t>
  </si>
  <si>
    <t>128小学语文教师2</t>
  </si>
  <si>
    <t>2021110419</t>
  </si>
  <si>
    <t>2021110511</t>
  </si>
  <si>
    <t>129小学语文教师2</t>
  </si>
  <si>
    <t>2021110525</t>
  </si>
  <si>
    <t>2021110607</t>
  </si>
  <si>
    <t>130小学语文教师2</t>
  </si>
  <si>
    <t>2021110615</t>
  </si>
  <si>
    <t>2021110715</t>
  </si>
  <si>
    <t>131小学语文教师2</t>
  </si>
  <si>
    <t>2021110710</t>
  </si>
  <si>
    <t>2021110724</t>
  </si>
  <si>
    <t>2021110712</t>
  </si>
  <si>
    <t>2021112602</t>
  </si>
  <si>
    <t>120小学道德与法治教师</t>
  </si>
  <si>
    <t>2021112604</t>
  </si>
  <si>
    <t>108小学数学教师1</t>
  </si>
  <si>
    <t>34</t>
  </si>
  <si>
    <t>2021111006</t>
  </si>
  <si>
    <t>35</t>
  </si>
  <si>
    <t>2021111012</t>
  </si>
  <si>
    <t>109小学数学教师1</t>
  </si>
  <si>
    <t>36</t>
  </si>
  <si>
    <t>2021111013</t>
  </si>
  <si>
    <t>37</t>
  </si>
  <si>
    <t>2021111021</t>
  </si>
  <si>
    <t>110小学数学教师1</t>
  </si>
  <si>
    <t>38</t>
  </si>
  <si>
    <t>2021111015</t>
  </si>
  <si>
    <t>39</t>
  </si>
  <si>
    <t>2021111104</t>
  </si>
  <si>
    <t>六一小学</t>
  </si>
  <si>
    <t>132小学数学教师2</t>
  </si>
  <si>
    <t>40</t>
  </si>
  <si>
    <t>2021111101</t>
  </si>
  <si>
    <t>41</t>
  </si>
  <si>
    <t>2021111112</t>
  </si>
  <si>
    <t>天后街小学</t>
  </si>
  <si>
    <t>133小学数学教师2</t>
  </si>
  <si>
    <t>42</t>
  </si>
  <si>
    <t>2021111119</t>
  </si>
  <si>
    <t>43</t>
  </si>
  <si>
    <t>2021111122</t>
  </si>
  <si>
    <t>飞雁学校</t>
  </si>
  <si>
    <t>134小学数学教师2</t>
  </si>
  <si>
    <t>44</t>
  </si>
  <si>
    <t>2021111130</t>
  </si>
  <si>
    <t>45</t>
  </si>
  <si>
    <t>2021111217</t>
  </si>
  <si>
    <t>118小学科学教师</t>
  </si>
  <si>
    <t>46</t>
  </si>
  <si>
    <t>2021111204</t>
  </si>
  <si>
    <t>47</t>
  </si>
  <si>
    <t>2021111211</t>
  </si>
  <si>
    <t>48</t>
  </si>
  <si>
    <t>2021111208</t>
  </si>
  <si>
    <t>49</t>
  </si>
  <si>
    <t>2021111505</t>
  </si>
  <si>
    <t>茶园小学</t>
  </si>
  <si>
    <t>135小学英语教师</t>
  </si>
  <si>
    <t>50</t>
  </si>
  <si>
    <t>2021111707</t>
  </si>
  <si>
    <t>51</t>
  </si>
  <si>
    <t>2021112220</t>
  </si>
  <si>
    <t>中南路小学</t>
  </si>
  <si>
    <t>136小学音乐教师</t>
  </si>
  <si>
    <t>52</t>
  </si>
  <si>
    <t>2021112205</t>
  </si>
  <si>
    <t>53</t>
  </si>
  <si>
    <t>2021112318</t>
  </si>
  <si>
    <t>茅叶（白沙实验学校）</t>
  </si>
  <si>
    <t>137小学音乐教师</t>
  </si>
  <si>
    <t>54</t>
  </si>
  <si>
    <t>2021112229</t>
  </si>
  <si>
    <t>55</t>
  </si>
  <si>
    <t>2021111312</t>
  </si>
  <si>
    <t>111小学美术教师</t>
  </si>
  <si>
    <t>56</t>
  </si>
  <si>
    <t>2021111317</t>
  </si>
  <si>
    <t>57</t>
  </si>
  <si>
    <t>2021111425</t>
  </si>
  <si>
    <t>112小学美术教师</t>
  </si>
  <si>
    <t>58</t>
  </si>
  <si>
    <t>2021111413</t>
  </si>
  <si>
    <t>59</t>
  </si>
  <si>
    <t>2021110730</t>
  </si>
  <si>
    <t>奇峰幼儿园</t>
  </si>
  <si>
    <t>119幼儿园教师1</t>
  </si>
  <si>
    <t>60</t>
  </si>
  <si>
    <t>2021110728</t>
  </si>
  <si>
    <t>61</t>
  </si>
  <si>
    <t>2021110803</t>
  </si>
  <si>
    <t>62</t>
  </si>
  <si>
    <t>2021110804</t>
  </si>
  <si>
    <t>63</t>
  </si>
  <si>
    <t>2021110907</t>
  </si>
  <si>
    <t>141幼儿园教师2</t>
  </si>
  <si>
    <t>64</t>
  </si>
  <si>
    <t>2021110923</t>
  </si>
  <si>
    <t>65</t>
  </si>
  <si>
    <t>2021110917</t>
  </si>
  <si>
    <t>66</t>
  </si>
  <si>
    <t>2021110818</t>
  </si>
  <si>
    <t>67</t>
  </si>
  <si>
    <t>环城南路小学（篮球方向）</t>
  </si>
  <si>
    <t>114小学体育教师1</t>
  </si>
  <si>
    <t>68</t>
  </si>
  <si>
    <t>69</t>
  </si>
  <si>
    <t>2021112404</t>
  </si>
  <si>
    <t>环城南路小学（田径方向）</t>
  </si>
  <si>
    <t>115小学体育教师1</t>
  </si>
  <si>
    <t>70</t>
  </si>
  <si>
    <t>2021112411</t>
  </si>
  <si>
    <t>71</t>
  </si>
  <si>
    <t>2021112421</t>
  </si>
  <si>
    <t>茅叶（白沙实验学校）
（排球方向）</t>
  </si>
  <si>
    <t>116小学体育教师1</t>
  </si>
  <si>
    <t>72</t>
  </si>
  <si>
    <t>2021112416</t>
  </si>
  <si>
    <t>73</t>
  </si>
  <si>
    <t>2021112422</t>
  </si>
  <si>
    <t>奇峰小学（健美操方向）</t>
  </si>
  <si>
    <t>117小学体育教师1</t>
  </si>
  <si>
    <t>74</t>
  </si>
  <si>
    <t>2021112423</t>
  </si>
  <si>
    <t>75</t>
  </si>
  <si>
    <t>2021112505</t>
  </si>
  <si>
    <t>飞雁学校（田径方向）</t>
  </si>
  <si>
    <t>138小学体育教师2</t>
  </si>
  <si>
    <t>76</t>
  </si>
  <si>
    <t>2021112426</t>
  </si>
  <si>
    <t>77</t>
  </si>
  <si>
    <t>2021112511</t>
  </si>
  <si>
    <t>中南路小学（排球方向）</t>
  </si>
  <si>
    <t>139小学体育教师2</t>
  </si>
  <si>
    <t>78</t>
  </si>
  <si>
    <t>2021112509</t>
  </si>
  <si>
    <t>79</t>
  </si>
  <si>
    <t>2021112513</t>
  </si>
  <si>
    <t>高兴小学
（武术方向）</t>
  </si>
  <si>
    <t>140小学体育教师2</t>
  </si>
  <si>
    <t>80</t>
  </si>
  <si>
    <t>2021112514</t>
  </si>
  <si>
    <t>81</t>
  </si>
  <si>
    <t>2021111429</t>
  </si>
  <si>
    <t>142园医</t>
  </si>
  <si>
    <t>82</t>
  </si>
  <si>
    <t>2021111426</t>
  </si>
  <si>
    <t>83</t>
  </si>
  <si>
    <t>2021112611</t>
  </si>
  <si>
    <t>123小学心理健康教师</t>
  </si>
  <si>
    <t>84</t>
  </si>
  <si>
    <t>2021112614</t>
  </si>
  <si>
    <t>85</t>
  </si>
  <si>
    <t>2021112616</t>
  </si>
  <si>
    <t>124小学心理健康教师</t>
  </si>
  <si>
    <t>86</t>
  </si>
  <si>
    <t>2021112619</t>
  </si>
  <si>
    <t>87</t>
  </si>
  <si>
    <t>2021112624</t>
  </si>
  <si>
    <t>125小学心理健康教师</t>
  </si>
  <si>
    <t>88</t>
  </si>
  <si>
    <t>2021112621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</si>
</sst>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华文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theme="1"/>
      <name val="仿宋"/>
      <family val="3"/>
    </font>
    <font>
      <sz val="11"/>
      <color rgb="FF000000"/>
      <name val="仿宋"/>
      <family val="3"/>
    </font>
    <font>
      <sz val="11"/>
      <color theme="1"/>
      <name val="华文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/>
      <right style="thin">
        <color rgb="FF000000"/>
      </right>
      <top style="thin">
        <color rgb="FF000000"/>
      </top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/>
      <top style="thin">
        <color rgb="FF000000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4" fillId="2" borderId="1" applyNumberFormat="0" applyAlignment="0" applyProtection="0"/>
    <xf numFmtId="0" fontId="10" fillId="8" borderId="6" applyNumberFormat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27" fillId="0" borderId="7" applyNumberFormat="0" applyFill="0" applyAlignment="0" applyProtection="0"/>
    <xf numFmtId="0" fontId="22" fillId="0" borderId="8" applyNumberFormat="0" applyFill="0" applyAlignment="0" applyProtection="0"/>
    <xf numFmtId="0" fontId="16" fillId="9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on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0" fontId="28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80" fontId="28" fillId="0" borderId="19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180" fontId="28" fillId="0" borderId="21" xfId="0" applyNumberFormat="1" applyFont="1" applyFill="1" applyBorder="1" applyAlignment="1">
      <alignment horizontal="center" vertical="center" wrapText="1"/>
    </xf>
    <xf numFmtId="180" fontId="7" fillId="0" borderId="21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80" fontId="7" fillId="0" borderId="21" xfId="0" applyNumberFormat="1" applyFont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180" fontId="28" fillId="0" borderId="20" xfId="0" applyNumberFormat="1" applyFont="1" applyFill="1" applyBorder="1" applyAlignment="1">
      <alignment horizontal="center" vertical="center" wrapText="1"/>
    </xf>
    <xf numFmtId="180" fontId="7" fillId="0" borderId="20" xfId="0" applyNumberFormat="1" applyFont="1" applyFill="1" applyBorder="1" applyAlignment="1" applyProtection="1">
      <alignment horizontal="center" vertical="center" wrapText="1"/>
      <protection/>
    </xf>
    <xf numFmtId="180" fontId="7" fillId="0" borderId="20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18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28" xfId="0" applyNumberFormat="1" applyFont="1" applyFill="1" applyBorder="1" applyAlignment="1">
      <alignment horizontal="center" vertical="center" wrapText="1"/>
    </xf>
    <xf numFmtId="180" fontId="30" fillId="0" borderId="19" xfId="0" applyNumberFormat="1" applyFont="1" applyFill="1" applyBorder="1" applyAlignment="1" applyProtection="1">
      <alignment horizontal="center" vertical="center" wrapText="1"/>
      <protection/>
    </xf>
    <xf numFmtId="180" fontId="30" fillId="0" borderId="24" xfId="0" applyNumberFormat="1" applyFont="1" applyFill="1" applyBorder="1" applyAlignment="1" applyProtection="1">
      <alignment horizontal="center" vertical="center" wrapText="1"/>
      <protection/>
    </xf>
    <xf numFmtId="180" fontId="30" fillId="0" borderId="25" xfId="0" applyNumberFormat="1" applyFont="1" applyFill="1" applyBorder="1" applyAlignment="1" applyProtection="1">
      <alignment horizontal="center" vertical="center" wrapText="1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18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18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Font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180" fontId="30" fillId="0" borderId="21" xfId="0" applyNumberFormat="1" applyFont="1" applyBorder="1" applyAlignment="1">
      <alignment horizontal="center" vertical="center" wrapText="1"/>
    </xf>
    <xf numFmtId="180" fontId="30" fillId="0" borderId="19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9" xfId="0" applyNumberFormat="1" applyFont="1" applyFill="1" applyBorder="1" applyAlignment="1" applyProtection="1">
      <alignment horizontal="center" vertical="center" wrapText="1"/>
      <protection/>
    </xf>
    <xf numFmtId="49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28" fillId="0" borderId="31" xfId="0" applyNumberFormat="1" applyFont="1" applyFill="1" applyBorder="1" applyAlignment="1">
      <alignment horizontal="center" vertical="center" wrapText="1"/>
    </xf>
    <xf numFmtId="49" fontId="28" fillId="0" borderId="32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180" fontId="30" fillId="0" borderId="20" xfId="0" applyNumberFormat="1" applyFont="1" applyFill="1" applyBorder="1" applyAlignment="1" applyProtection="1">
      <alignment horizontal="center" vertical="center" wrapText="1"/>
      <protection/>
    </xf>
    <xf numFmtId="49" fontId="28" fillId="0" borderId="33" xfId="0" applyNumberFormat="1" applyFont="1" applyFill="1" applyBorder="1" applyAlignment="1">
      <alignment horizontal="center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18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2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pane ySplit="4" topLeftCell="A17" activePane="bottomLeft" state="frozen"/>
      <selection pane="bottomLeft" activeCell="J16" sqref="J16"/>
    </sheetView>
  </sheetViews>
  <sheetFormatPr defaultColWidth="9.00390625" defaultRowHeight="14.25"/>
  <cols>
    <col min="1" max="1" width="4.625" style="3" customWidth="1"/>
    <col min="2" max="2" width="12.00390625" style="3" customWidth="1"/>
    <col min="3" max="3" width="12.625" style="3" customWidth="1"/>
    <col min="4" max="4" width="10.25390625" style="3" customWidth="1"/>
    <col min="5" max="5" width="9.25390625" style="3" customWidth="1"/>
    <col min="6" max="6" width="8.375" style="3" customWidth="1"/>
    <col min="7" max="7" width="9.50390625" style="3" customWidth="1"/>
    <col min="8" max="8" width="7.125" style="3" customWidth="1"/>
    <col min="9" max="9" width="9.625" style="3" customWidth="1"/>
    <col min="10" max="10" width="6.00390625" style="4" customWidth="1"/>
    <col min="11" max="16384" width="9.00390625" style="3" customWidth="1"/>
  </cols>
  <sheetData>
    <row r="1" ht="14.25">
      <c r="A1" s="5" t="s">
        <v>0</v>
      </c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89"/>
    </row>
    <row r="3" spans="1:10" ht="18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  <c r="G3" s="10" t="s">
        <v>7</v>
      </c>
      <c r="H3" s="11"/>
      <c r="I3" s="10" t="s">
        <v>8</v>
      </c>
      <c r="J3" s="90" t="s">
        <v>9</v>
      </c>
    </row>
    <row r="4" spans="1:10" ht="42" customHeight="1">
      <c r="A4" s="12"/>
      <c r="B4" s="9"/>
      <c r="C4" s="9"/>
      <c r="D4" s="9"/>
      <c r="E4" s="8" t="s">
        <v>10</v>
      </c>
      <c r="F4" s="13" t="s">
        <v>11</v>
      </c>
      <c r="G4" s="8" t="s">
        <v>10</v>
      </c>
      <c r="H4" s="14" t="s">
        <v>11</v>
      </c>
      <c r="I4" s="11"/>
      <c r="J4" s="91"/>
    </row>
    <row r="5" spans="1:10" s="1" customFormat="1" ht="34.5" customHeight="1">
      <c r="A5" s="15">
        <v>1</v>
      </c>
      <c r="B5" s="15" t="s">
        <v>12</v>
      </c>
      <c r="C5" s="16" t="s">
        <v>13</v>
      </c>
      <c r="D5" s="16" t="s">
        <v>14</v>
      </c>
      <c r="E5" s="17">
        <v>83.9</v>
      </c>
      <c r="F5" s="18">
        <f>E5*0.5</f>
        <v>41.95</v>
      </c>
      <c r="G5" s="18">
        <v>84.42</v>
      </c>
      <c r="H5" s="18">
        <f>G5*0.5</f>
        <v>42.21</v>
      </c>
      <c r="I5" s="18">
        <f>F5+H5</f>
        <v>84.16</v>
      </c>
      <c r="J5" s="92">
        <v>1</v>
      </c>
    </row>
    <row r="6" spans="1:10" s="1" customFormat="1" ht="34.5" customHeight="1">
      <c r="A6" s="15">
        <v>2</v>
      </c>
      <c r="B6" s="19" t="s">
        <v>15</v>
      </c>
      <c r="C6" s="20" t="s">
        <v>13</v>
      </c>
      <c r="D6" s="21" t="s">
        <v>14</v>
      </c>
      <c r="E6" s="22">
        <v>80.96</v>
      </c>
      <c r="F6" s="18">
        <f>E6*0.5</f>
        <v>40.48</v>
      </c>
      <c r="G6" s="18">
        <v>86.72</v>
      </c>
      <c r="H6" s="18">
        <f aca="true" t="shared" si="0" ref="H6:H36">G6*0.5</f>
        <v>43.36</v>
      </c>
      <c r="I6" s="18">
        <f aca="true" t="shared" si="1" ref="I6:I36">F6+H6</f>
        <v>83.84</v>
      </c>
      <c r="J6" s="92">
        <v>2</v>
      </c>
    </row>
    <row r="7" spans="1:10" s="1" customFormat="1" ht="34.5" customHeight="1">
      <c r="A7" s="15">
        <v>3</v>
      </c>
      <c r="B7" s="15" t="s">
        <v>16</v>
      </c>
      <c r="C7" s="23" t="s">
        <v>13</v>
      </c>
      <c r="D7" s="24" t="s">
        <v>14</v>
      </c>
      <c r="E7" s="17">
        <v>79.12</v>
      </c>
      <c r="F7" s="18">
        <f>E7*0.5</f>
        <v>39.56</v>
      </c>
      <c r="G7" s="18">
        <v>82.92</v>
      </c>
      <c r="H7" s="18">
        <f t="shared" si="0"/>
        <v>41.46</v>
      </c>
      <c r="I7" s="18">
        <f t="shared" si="1"/>
        <v>81.02000000000001</v>
      </c>
      <c r="J7" s="92">
        <v>3</v>
      </c>
    </row>
    <row r="8" spans="1:10" s="1" customFormat="1" ht="34.5" customHeight="1">
      <c r="A8" s="15">
        <v>4</v>
      </c>
      <c r="B8" s="25" t="s">
        <v>17</v>
      </c>
      <c r="C8" s="26" t="s">
        <v>13</v>
      </c>
      <c r="D8" s="25" t="s">
        <v>14</v>
      </c>
      <c r="E8" s="27">
        <v>77.98</v>
      </c>
      <c r="F8" s="28">
        <f>E8*0.5</f>
        <v>38.99</v>
      </c>
      <c r="G8" s="18">
        <v>83.28</v>
      </c>
      <c r="H8" s="28">
        <f t="shared" si="0"/>
        <v>41.64</v>
      </c>
      <c r="I8" s="28">
        <f t="shared" si="1"/>
        <v>80.63</v>
      </c>
      <c r="J8" s="44">
        <v>4</v>
      </c>
    </row>
    <row r="9" spans="1:10" s="1" customFormat="1" ht="34.5" customHeight="1">
      <c r="A9" s="15">
        <v>5</v>
      </c>
      <c r="B9" s="19" t="s">
        <v>18</v>
      </c>
      <c r="C9" s="29" t="s">
        <v>19</v>
      </c>
      <c r="D9" s="30" t="s">
        <v>20</v>
      </c>
      <c r="E9" s="22">
        <v>77.3</v>
      </c>
      <c r="F9" s="31">
        <f aca="true" t="shared" si="2" ref="F9:F36">E9*0.5</f>
        <v>38.65</v>
      </c>
      <c r="G9" s="31">
        <v>83.04</v>
      </c>
      <c r="H9" s="31">
        <f t="shared" si="0"/>
        <v>41.52</v>
      </c>
      <c r="I9" s="31">
        <f t="shared" si="1"/>
        <v>80.17</v>
      </c>
      <c r="J9" s="93" t="s">
        <v>21</v>
      </c>
    </row>
    <row r="10" spans="1:10" s="1" customFormat="1" ht="34.5" customHeight="1">
      <c r="A10" s="15">
        <v>6</v>
      </c>
      <c r="B10" s="25" t="s">
        <v>22</v>
      </c>
      <c r="C10" s="32" t="s">
        <v>19</v>
      </c>
      <c r="D10" s="32" t="s">
        <v>20</v>
      </c>
      <c r="E10" s="27">
        <v>74.18</v>
      </c>
      <c r="F10" s="28">
        <f t="shared" si="2"/>
        <v>37.09</v>
      </c>
      <c r="G10" s="28">
        <v>83.4</v>
      </c>
      <c r="H10" s="28">
        <f t="shared" si="0"/>
        <v>41.7</v>
      </c>
      <c r="I10" s="28">
        <f t="shared" si="1"/>
        <v>78.79</v>
      </c>
      <c r="J10" s="94" t="s">
        <v>23</v>
      </c>
    </row>
    <row r="11" spans="1:10" s="2" customFormat="1" ht="34.5" customHeight="1">
      <c r="A11" s="15">
        <v>7</v>
      </c>
      <c r="B11" s="33" t="s">
        <v>24</v>
      </c>
      <c r="C11" s="34" t="s">
        <v>25</v>
      </c>
      <c r="D11" s="35" t="s">
        <v>26</v>
      </c>
      <c r="E11" s="36">
        <v>81.1</v>
      </c>
      <c r="F11" s="37">
        <f t="shared" si="2"/>
        <v>40.55</v>
      </c>
      <c r="G11" s="37">
        <v>82.7</v>
      </c>
      <c r="H11" s="37">
        <f t="shared" si="0"/>
        <v>41.35</v>
      </c>
      <c r="I11" s="37">
        <f t="shared" si="1"/>
        <v>81.9</v>
      </c>
      <c r="J11" s="95" t="s">
        <v>21</v>
      </c>
    </row>
    <row r="12" spans="1:10" s="1" customFormat="1" ht="34.5" customHeight="1">
      <c r="A12" s="15">
        <v>8</v>
      </c>
      <c r="B12" s="16" t="s">
        <v>27</v>
      </c>
      <c r="C12" s="16" t="s">
        <v>25</v>
      </c>
      <c r="D12" s="16" t="s">
        <v>26</v>
      </c>
      <c r="E12" s="17">
        <v>76.3</v>
      </c>
      <c r="F12" s="18">
        <f t="shared" si="2"/>
        <v>38.15</v>
      </c>
      <c r="G12" s="38">
        <v>86.7</v>
      </c>
      <c r="H12" s="18">
        <f t="shared" si="0"/>
        <v>43.35</v>
      </c>
      <c r="I12" s="18">
        <f t="shared" si="1"/>
        <v>81.5</v>
      </c>
      <c r="J12" s="96" t="s">
        <v>23</v>
      </c>
    </row>
    <row r="13" spans="1:10" s="1" customFormat="1" ht="34.5" customHeight="1">
      <c r="A13" s="15">
        <v>9</v>
      </c>
      <c r="B13" s="15" t="s">
        <v>28</v>
      </c>
      <c r="C13" s="39" t="s">
        <v>25</v>
      </c>
      <c r="D13" s="39" t="s">
        <v>26</v>
      </c>
      <c r="E13" s="17">
        <v>76.62</v>
      </c>
      <c r="F13" s="18">
        <f t="shared" si="2"/>
        <v>38.31</v>
      </c>
      <c r="G13" s="38">
        <v>84</v>
      </c>
      <c r="H13" s="18">
        <f t="shared" si="0"/>
        <v>42</v>
      </c>
      <c r="I13" s="18">
        <f t="shared" si="1"/>
        <v>80.31</v>
      </c>
      <c r="J13" s="96" t="s">
        <v>29</v>
      </c>
    </row>
    <row r="14" spans="1:10" s="2" customFormat="1" ht="34.5" customHeight="1">
      <c r="A14" s="15">
        <v>10</v>
      </c>
      <c r="B14" s="19" t="s">
        <v>30</v>
      </c>
      <c r="C14" s="29" t="s">
        <v>25</v>
      </c>
      <c r="D14" s="30" t="s">
        <v>26</v>
      </c>
      <c r="E14" s="22">
        <v>77.6</v>
      </c>
      <c r="F14" s="31">
        <f t="shared" si="2"/>
        <v>38.8</v>
      </c>
      <c r="G14" s="40">
        <v>81.82</v>
      </c>
      <c r="H14" s="31">
        <f t="shared" si="0"/>
        <v>40.91</v>
      </c>
      <c r="I14" s="31">
        <f t="shared" si="1"/>
        <v>79.71</v>
      </c>
      <c r="J14" s="97" t="s">
        <v>31</v>
      </c>
    </row>
    <row r="15" spans="1:10" s="1" customFormat="1" ht="34.5" customHeight="1">
      <c r="A15" s="15">
        <v>11</v>
      </c>
      <c r="B15" s="15" t="s">
        <v>32</v>
      </c>
      <c r="C15" s="41" t="s">
        <v>25</v>
      </c>
      <c r="D15" s="42" t="s">
        <v>26</v>
      </c>
      <c r="E15" s="17">
        <v>76.34</v>
      </c>
      <c r="F15" s="18">
        <f t="shared" si="2"/>
        <v>38.17</v>
      </c>
      <c r="G15" s="43">
        <v>81.52</v>
      </c>
      <c r="H15" s="18">
        <f t="shared" si="0"/>
        <v>40.76</v>
      </c>
      <c r="I15" s="18">
        <f t="shared" si="1"/>
        <v>78.93</v>
      </c>
      <c r="J15" s="96" t="s">
        <v>33</v>
      </c>
    </row>
    <row r="16" spans="1:10" s="1" customFormat="1" ht="34.5" customHeight="1">
      <c r="A16" s="15">
        <v>12</v>
      </c>
      <c r="B16" s="44" t="s">
        <v>34</v>
      </c>
      <c r="C16" s="45" t="s">
        <v>25</v>
      </c>
      <c r="D16" s="46" t="s">
        <v>26</v>
      </c>
      <c r="E16" s="27">
        <v>76.52</v>
      </c>
      <c r="F16" s="28">
        <f t="shared" si="2"/>
        <v>38.26</v>
      </c>
      <c r="G16" s="47" t="s">
        <v>35</v>
      </c>
      <c r="H16" s="48"/>
      <c r="I16" s="28"/>
      <c r="J16" s="98"/>
    </row>
    <row r="17" spans="1:10" s="1" customFormat="1" ht="34.5" customHeight="1">
      <c r="A17" s="15">
        <v>13</v>
      </c>
      <c r="B17" s="19" t="s">
        <v>36</v>
      </c>
      <c r="C17" s="29" t="s">
        <v>37</v>
      </c>
      <c r="D17" s="30" t="s">
        <v>38</v>
      </c>
      <c r="E17" s="22">
        <v>79.34</v>
      </c>
      <c r="F17" s="31">
        <f t="shared" si="2"/>
        <v>39.67</v>
      </c>
      <c r="G17" s="40">
        <v>84.92</v>
      </c>
      <c r="H17" s="31">
        <f t="shared" si="0"/>
        <v>42.46</v>
      </c>
      <c r="I17" s="31">
        <f t="shared" si="1"/>
        <v>82.13</v>
      </c>
      <c r="J17" s="97" t="s">
        <v>21</v>
      </c>
    </row>
    <row r="18" spans="1:10" s="1" customFormat="1" ht="34.5" customHeight="1">
      <c r="A18" s="15">
        <v>14</v>
      </c>
      <c r="B18" s="25" t="s">
        <v>39</v>
      </c>
      <c r="C18" s="25" t="s">
        <v>37</v>
      </c>
      <c r="D18" s="25" t="s">
        <v>38</v>
      </c>
      <c r="E18" s="27">
        <v>72.54</v>
      </c>
      <c r="F18" s="28">
        <f t="shared" si="2"/>
        <v>36.27</v>
      </c>
      <c r="G18" s="49">
        <v>82.98</v>
      </c>
      <c r="H18" s="28">
        <f t="shared" si="0"/>
        <v>41.49</v>
      </c>
      <c r="I18" s="28">
        <f t="shared" si="1"/>
        <v>77.76</v>
      </c>
      <c r="J18" s="98" t="s">
        <v>23</v>
      </c>
    </row>
    <row r="19" spans="1:10" s="1" customFormat="1" ht="34.5" customHeight="1">
      <c r="A19" s="15">
        <v>15</v>
      </c>
      <c r="B19" s="33" t="s">
        <v>40</v>
      </c>
      <c r="C19" s="34" t="s">
        <v>41</v>
      </c>
      <c r="D19" s="35" t="s">
        <v>42</v>
      </c>
      <c r="E19" s="36">
        <v>80</v>
      </c>
      <c r="F19" s="37">
        <f t="shared" si="2"/>
        <v>40</v>
      </c>
      <c r="G19" s="50">
        <v>85.8</v>
      </c>
      <c r="H19" s="37">
        <f t="shared" si="0"/>
        <v>42.9</v>
      </c>
      <c r="I19" s="37">
        <f t="shared" si="1"/>
        <v>82.9</v>
      </c>
      <c r="J19" s="99" t="s">
        <v>21</v>
      </c>
    </row>
    <row r="20" spans="1:10" s="1" customFormat="1" ht="34.5" customHeight="1">
      <c r="A20" s="15">
        <v>16</v>
      </c>
      <c r="B20" s="16" t="s">
        <v>43</v>
      </c>
      <c r="C20" s="16" t="s">
        <v>41</v>
      </c>
      <c r="D20" s="16" t="s">
        <v>42</v>
      </c>
      <c r="E20" s="17">
        <v>77.84</v>
      </c>
      <c r="F20" s="18">
        <f t="shared" si="2"/>
        <v>38.92</v>
      </c>
      <c r="G20" s="43">
        <v>83.32</v>
      </c>
      <c r="H20" s="18">
        <f t="shared" si="0"/>
        <v>41.66</v>
      </c>
      <c r="I20" s="18">
        <f t="shared" si="1"/>
        <v>80.58</v>
      </c>
      <c r="J20" s="96" t="s">
        <v>23</v>
      </c>
    </row>
    <row r="21" spans="1:10" s="1" customFormat="1" ht="34.5" customHeight="1">
      <c r="A21" s="15">
        <v>17</v>
      </c>
      <c r="B21" s="15" t="s">
        <v>44</v>
      </c>
      <c r="C21" s="39" t="s">
        <v>41</v>
      </c>
      <c r="D21" s="39" t="s">
        <v>42</v>
      </c>
      <c r="E21" s="17">
        <v>78.9</v>
      </c>
      <c r="F21" s="18">
        <f t="shared" si="2"/>
        <v>39.45</v>
      </c>
      <c r="G21" s="43">
        <v>80.42</v>
      </c>
      <c r="H21" s="18">
        <f t="shared" si="0"/>
        <v>40.21</v>
      </c>
      <c r="I21" s="18">
        <f t="shared" si="1"/>
        <v>79.66</v>
      </c>
      <c r="J21" s="96" t="s">
        <v>29</v>
      </c>
    </row>
    <row r="22" spans="1:10" s="1" customFormat="1" ht="34.5" customHeight="1">
      <c r="A22" s="15">
        <v>18</v>
      </c>
      <c r="B22" s="32" t="s">
        <v>45</v>
      </c>
      <c r="C22" s="51" t="s">
        <v>41</v>
      </c>
      <c r="D22" s="52" t="s">
        <v>42</v>
      </c>
      <c r="E22" s="53">
        <v>78.06</v>
      </c>
      <c r="F22" s="54">
        <f t="shared" si="2"/>
        <v>39.03</v>
      </c>
      <c r="G22" s="55">
        <v>70</v>
      </c>
      <c r="H22" s="54">
        <f t="shared" si="0"/>
        <v>35</v>
      </c>
      <c r="I22" s="54">
        <f t="shared" si="1"/>
        <v>74.03</v>
      </c>
      <c r="J22" s="100" t="s">
        <v>31</v>
      </c>
    </row>
    <row r="23" spans="1:10" s="1" customFormat="1" ht="34.5" customHeight="1">
      <c r="A23" s="15">
        <v>19</v>
      </c>
      <c r="B23" s="56" t="s">
        <v>46</v>
      </c>
      <c r="C23" s="56" t="s">
        <v>47</v>
      </c>
      <c r="D23" s="56" t="s">
        <v>48</v>
      </c>
      <c r="E23" s="22">
        <v>78.9</v>
      </c>
      <c r="F23" s="31">
        <f t="shared" si="2"/>
        <v>39.45</v>
      </c>
      <c r="G23" s="40">
        <v>83.22</v>
      </c>
      <c r="H23" s="31">
        <f t="shared" si="0"/>
        <v>41.61</v>
      </c>
      <c r="I23" s="31">
        <f t="shared" si="1"/>
        <v>81.06</v>
      </c>
      <c r="J23" s="97" t="s">
        <v>21</v>
      </c>
    </row>
    <row r="24" spans="1:10" s="1" customFormat="1" ht="34.5" customHeight="1">
      <c r="A24" s="15">
        <v>20</v>
      </c>
      <c r="B24" s="44" t="s">
        <v>49</v>
      </c>
      <c r="C24" s="57" t="s">
        <v>47</v>
      </c>
      <c r="D24" s="57" t="s">
        <v>48</v>
      </c>
      <c r="E24" s="27">
        <v>79.54</v>
      </c>
      <c r="F24" s="28">
        <f t="shared" si="2"/>
        <v>39.77</v>
      </c>
      <c r="G24" s="58" t="s">
        <v>35</v>
      </c>
      <c r="H24" s="58"/>
      <c r="I24" s="28"/>
      <c r="J24" s="98"/>
    </row>
    <row r="25" spans="1:10" s="1" customFormat="1" ht="34.5" customHeight="1">
      <c r="A25" s="15">
        <v>21</v>
      </c>
      <c r="B25" s="19" t="s">
        <v>50</v>
      </c>
      <c r="C25" s="29" t="s">
        <v>13</v>
      </c>
      <c r="D25" s="30" t="s">
        <v>51</v>
      </c>
      <c r="E25" s="22">
        <v>80.34</v>
      </c>
      <c r="F25" s="31">
        <f t="shared" si="2"/>
        <v>40.17</v>
      </c>
      <c r="G25" s="40">
        <v>85.44</v>
      </c>
      <c r="H25" s="31">
        <f t="shared" si="0"/>
        <v>42.72</v>
      </c>
      <c r="I25" s="31">
        <f t="shared" si="1"/>
        <v>82.89</v>
      </c>
      <c r="J25" s="97" t="s">
        <v>21</v>
      </c>
    </row>
    <row r="26" spans="1:10" s="1" customFormat="1" ht="34.5" customHeight="1">
      <c r="A26" s="15">
        <v>22</v>
      </c>
      <c r="B26" s="59" t="s">
        <v>52</v>
      </c>
      <c r="C26" s="25" t="s">
        <v>13</v>
      </c>
      <c r="D26" s="25" t="s">
        <v>51</v>
      </c>
      <c r="E26" s="27">
        <v>78.92</v>
      </c>
      <c r="F26" s="28">
        <f t="shared" si="2"/>
        <v>39.46</v>
      </c>
      <c r="G26" s="49">
        <v>85.44</v>
      </c>
      <c r="H26" s="28">
        <f t="shared" si="0"/>
        <v>42.72</v>
      </c>
      <c r="I26" s="28">
        <f t="shared" si="1"/>
        <v>82.18</v>
      </c>
      <c r="J26" s="98" t="s">
        <v>23</v>
      </c>
    </row>
    <row r="27" spans="1:10" s="1" customFormat="1" ht="34.5" customHeight="1">
      <c r="A27" s="15">
        <v>23</v>
      </c>
      <c r="B27" s="19" t="s">
        <v>53</v>
      </c>
      <c r="C27" s="60" t="s">
        <v>41</v>
      </c>
      <c r="D27" s="60" t="s">
        <v>54</v>
      </c>
      <c r="E27" s="22">
        <v>80.78</v>
      </c>
      <c r="F27" s="31">
        <f t="shared" si="2"/>
        <v>40.39</v>
      </c>
      <c r="G27" s="40">
        <v>88.42</v>
      </c>
      <c r="H27" s="31">
        <f t="shared" si="0"/>
        <v>44.21</v>
      </c>
      <c r="I27" s="31">
        <f t="shared" si="1"/>
        <v>84.6</v>
      </c>
      <c r="J27" s="97" t="s">
        <v>21</v>
      </c>
    </row>
    <row r="28" spans="1:10" s="1" customFormat="1" ht="34.5" customHeight="1">
      <c r="A28" s="15">
        <v>24</v>
      </c>
      <c r="B28" s="61" t="s">
        <v>55</v>
      </c>
      <c r="C28" s="61" t="s">
        <v>41</v>
      </c>
      <c r="D28" s="61" t="s">
        <v>54</v>
      </c>
      <c r="E28" s="27">
        <v>78.42</v>
      </c>
      <c r="F28" s="28">
        <f t="shared" si="2"/>
        <v>39.21</v>
      </c>
      <c r="G28" s="49">
        <v>84.16</v>
      </c>
      <c r="H28" s="28">
        <f t="shared" si="0"/>
        <v>42.08</v>
      </c>
      <c r="I28" s="28">
        <f t="shared" si="1"/>
        <v>81.28999999999999</v>
      </c>
      <c r="J28" s="98" t="s">
        <v>23</v>
      </c>
    </row>
    <row r="29" spans="1:10" s="1" customFormat="1" ht="34.5" customHeight="1">
      <c r="A29" s="15">
        <v>25</v>
      </c>
      <c r="B29" s="56" t="s">
        <v>56</v>
      </c>
      <c r="C29" s="56" t="s">
        <v>19</v>
      </c>
      <c r="D29" s="56" t="s">
        <v>57</v>
      </c>
      <c r="E29" s="22">
        <v>76.62</v>
      </c>
      <c r="F29" s="31">
        <f t="shared" si="2"/>
        <v>38.31</v>
      </c>
      <c r="G29" s="40">
        <v>86.02</v>
      </c>
      <c r="H29" s="31">
        <f t="shared" si="0"/>
        <v>43.01</v>
      </c>
      <c r="I29" s="31">
        <f t="shared" si="1"/>
        <v>81.32</v>
      </c>
      <c r="J29" s="97" t="s">
        <v>21</v>
      </c>
    </row>
    <row r="30" spans="1:10" s="1" customFormat="1" ht="34.5" customHeight="1">
      <c r="A30" s="15">
        <v>26</v>
      </c>
      <c r="B30" s="44" t="s">
        <v>58</v>
      </c>
      <c r="C30" s="57" t="s">
        <v>19</v>
      </c>
      <c r="D30" s="57" t="s">
        <v>57</v>
      </c>
      <c r="E30" s="27">
        <v>77.48</v>
      </c>
      <c r="F30" s="28">
        <f t="shared" si="2"/>
        <v>38.74</v>
      </c>
      <c r="G30" s="62">
        <v>84.7</v>
      </c>
      <c r="H30" s="28">
        <f t="shared" si="0"/>
        <v>42.35</v>
      </c>
      <c r="I30" s="28">
        <f t="shared" si="1"/>
        <v>81.09</v>
      </c>
      <c r="J30" s="98" t="s">
        <v>23</v>
      </c>
    </row>
    <row r="31" spans="1:10" s="1" customFormat="1" ht="34.5" customHeight="1">
      <c r="A31" s="15">
        <v>27</v>
      </c>
      <c r="B31" s="15" t="s">
        <v>59</v>
      </c>
      <c r="C31" s="41" t="s">
        <v>25</v>
      </c>
      <c r="D31" s="42" t="s">
        <v>60</v>
      </c>
      <c r="E31" s="17">
        <v>77.24</v>
      </c>
      <c r="F31" s="18">
        <f t="shared" si="2"/>
        <v>38.62</v>
      </c>
      <c r="G31" s="43">
        <v>84.36</v>
      </c>
      <c r="H31" s="18">
        <f t="shared" si="0"/>
        <v>42.18</v>
      </c>
      <c r="I31" s="18">
        <f t="shared" si="1"/>
        <v>80.8</v>
      </c>
      <c r="J31" s="96" t="s">
        <v>21</v>
      </c>
    </row>
    <row r="32" spans="1:10" s="1" customFormat="1" ht="34.5" customHeight="1">
      <c r="A32" s="15">
        <v>28</v>
      </c>
      <c r="B32" s="19" t="s">
        <v>61</v>
      </c>
      <c r="C32" s="29" t="s">
        <v>25</v>
      </c>
      <c r="D32" s="30" t="s">
        <v>60</v>
      </c>
      <c r="E32" s="22">
        <v>79.22</v>
      </c>
      <c r="F32" s="31">
        <f t="shared" si="2"/>
        <v>39.61</v>
      </c>
      <c r="G32" s="40">
        <v>81.56</v>
      </c>
      <c r="H32" s="31">
        <f t="shared" si="0"/>
        <v>40.78</v>
      </c>
      <c r="I32" s="31">
        <f t="shared" si="1"/>
        <v>80.39</v>
      </c>
      <c r="J32" s="97" t="s">
        <v>23</v>
      </c>
    </row>
    <row r="33" spans="1:10" s="1" customFormat="1" ht="34.5" customHeight="1">
      <c r="A33" s="15">
        <v>29</v>
      </c>
      <c r="B33" s="15" t="s">
        <v>62</v>
      </c>
      <c r="C33" s="41" t="s">
        <v>25</v>
      </c>
      <c r="D33" s="42" t="s">
        <v>60</v>
      </c>
      <c r="E33" s="17">
        <v>77.96</v>
      </c>
      <c r="F33" s="18">
        <f t="shared" si="2"/>
        <v>38.98</v>
      </c>
      <c r="G33" s="43">
        <v>82.18</v>
      </c>
      <c r="H33" s="18">
        <f t="shared" si="0"/>
        <v>41.09</v>
      </c>
      <c r="I33" s="18">
        <f t="shared" si="1"/>
        <v>80.07</v>
      </c>
      <c r="J33" s="96" t="s">
        <v>29</v>
      </c>
    </row>
    <row r="34" spans="1:10" s="1" customFormat="1" ht="34.5" customHeight="1">
      <c r="A34" s="15">
        <v>30</v>
      </c>
      <c r="B34" s="59" t="s">
        <v>63</v>
      </c>
      <c r="C34" s="25" t="s">
        <v>25</v>
      </c>
      <c r="D34" s="25" t="s">
        <v>60</v>
      </c>
      <c r="E34" s="27">
        <v>74.52</v>
      </c>
      <c r="F34" s="28">
        <f t="shared" si="2"/>
        <v>37.26</v>
      </c>
      <c r="G34" s="49">
        <v>83.44</v>
      </c>
      <c r="H34" s="28">
        <f t="shared" si="0"/>
        <v>41.72</v>
      </c>
      <c r="I34" s="28">
        <f t="shared" si="1"/>
        <v>78.97999999999999</v>
      </c>
      <c r="J34" s="98" t="s">
        <v>31</v>
      </c>
    </row>
    <row r="35" spans="1:10" s="1" customFormat="1" ht="34.5" customHeight="1">
      <c r="A35" s="15">
        <v>31</v>
      </c>
      <c r="B35" s="33" t="s">
        <v>64</v>
      </c>
      <c r="C35" s="34" t="s">
        <v>13</v>
      </c>
      <c r="D35" s="35" t="s">
        <v>65</v>
      </c>
      <c r="E35" s="36">
        <v>72.95</v>
      </c>
      <c r="F35" s="31">
        <f t="shared" si="2"/>
        <v>36.475</v>
      </c>
      <c r="G35" s="40">
        <v>80.58</v>
      </c>
      <c r="H35" s="31">
        <f t="shared" si="0"/>
        <v>40.29</v>
      </c>
      <c r="I35" s="31">
        <f t="shared" si="1"/>
        <v>76.765</v>
      </c>
      <c r="J35" s="97" t="s">
        <v>21</v>
      </c>
    </row>
    <row r="36" spans="1:10" s="1" customFormat="1" ht="34.5" customHeight="1">
      <c r="A36" s="15">
        <v>32</v>
      </c>
      <c r="B36" s="15" t="s">
        <v>66</v>
      </c>
      <c r="C36" s="39" t="s">
        <v>13</v>
      </c>
      <c r="D36" s="39" t="s">
        <v>65</v>
      </c>
      <c r="E36" s="17">
        <v>69.76</v>
      </c>
      <c r="F36" s="18">
        <f t="shared" si="2"/>
        <v>34.88</v>
      </c>
      <c r="G36" s="43">
        <v>77.28</v>
      </c>
      <c r="H36" s="18">
        <f t="shared" si="0"/>
        <v>38.64</v>
      </c>
      <c r="I36" s="18">
        <f t="shared" si="1"/>
        <v>73.52000000000001</v>
      </c>
      <c r="J36" s="96" t="s">
        <v>23</v>
      </c>
    </row>
    <row r="37" spans="1:10" ht="0.75" customHeight="1">
      <c r="A37" s="7">
        <v>33</v>
      </c>
      <c r="B37" s="63"/>
      <c r="C37" s="63"/>
      <c r="D37" s="63"/>
      <c r="E37" s="63"/>
      <c r="F37" s="63"/>
      <c r="G37" s="63"/>
      <c r="H37" s="63"/>
      <c r="I37" s="63"/>
      <c r="J37" s="101"/>
    </row>
    <row r="38" spans="1:10" ht="34.5" customHeight="1">
      <c r="A38" s="12"/>
      <c r="B38" s="64">
        <v>2021111005</v>
      </c>
      <c r="C38" s="65" t="s">
        <v>37</v>
      </c>
      <c r="D38" s="66" t="s">
        <v>67</v>
      </c>
      <c r="E38" s="17">
        <v>83</v>
      </c>
      <c r="F38" s="67">
        <f aca="true" t="shared" si="3" ref="F38:F55">E38*0.5</f>
        <v>41.5</v>
      </c>
      <c r="G38" s="67">
        <v>79.94</v>
      </c>
      <c r="H38" s="67">
        <f aca="true" t="shared" si="4" ref="H38:H52">G38*0.5</f>
        <v>39.97</v>
      </c>
      <c r="I38" s="67">
        <f aca="true" t="shared" si="5" ref="I38:I55">F38+H38</f>
        <v>81.47</v>
      </c>
      <c r="J38" s="102">
        <v>1</v>
      </c>
    </row>
    <row r="39" spans="1:10" ht="34.5" customHeight="1">
      <c r="A39" s="15" t="s">
        <v>68</v>
      </c>
      <c r="B39" s="68" t="s">
        <v>69</v>
      </c>
      <c r="C39" s="32" t="s">
        <v>37</v>
      </c>
      <c r="D39" s="32" t="s">
        <v>67</v>
      </c>
      <c r="E39" s="27">
        <v>81.99</v>
      </c>
      <c r="F39" s="69">
        <f t="shared" si="3"/>
        <v>40.995</v>
      </c>
      <c r="G39" s="70" t="s">
        <v>35</v>
      </c>
      <c r="H39" s="71"/>
      <c r="I39" s="69"/>
      <c r="J39" s="103"/>
    </row>
    <row r="40" spans="1:10" ht="34.5" customHeight="1">
      <c r="A40" s="15" t="s">
        <v>70</v>
      </c>
      <c r="B40" s="19" t="s">
        <v>71</v>
      </c>
      <c r="C40" s="72" t="s">
        <v>25</v>
      </c>
      <c r="D40" s="73" t="s">
        <v>72</v>
      </c>
      <c r="E40" s="22">
        <v>89.76</v>
      </c>
      <c r="F40" s="74">
        <f t="shared" si="3"/>
        <v>44.88</v>
      </c>
      <c r="G40" s="74">
        <v>85.78</v>
      </c>
      <c r="H40" s="74">
        <f t="shared" si="4"/>
        <v>42.89</v>
      </c>
      <c r="I40" s="74">
        <f t="shared" si="5"/>
        <v>87.77000000000001</v>
      </c>
      <c r="J40" s="104">
        <v>1</v>
      </c>
    </row>
    <row r="41" spans="1:10" ht="34.5" customHeight="1">
      <c r="A41" s="15" t="s">
        <v>73</v>
      </c>
      <c r="B41" s="68" t="s">
        <v>74</v>
      </c>
      <c r="C41" s="75" t="s">
        <v>25</v>
      </c>
      <c r="D41" s="76" t="s">
        <v>72</v>
      </c>
      <c r="E41" s="27">
        <v>86.04</v>
      </c>
      <c r="F41" s="69">
        <f t="shared" si="3"/>
        <v>43.02</v>
      </c>
      <c r="G41" s="74">
        <v>82.66</v>
      </c>
      <c r="H41" s="69">
        <f t="shared" si="4"/>
        <v>41.33</v>
      </c>
      <c r="I41" s="69">
        <f t="shared" si="5"/>
        <v>84.35</v>
      </c>
      <c r="J41" s="44">
        <v>2</v>
      </c>
    </row>
    <row r="42" spans="1:10" ht="34.5" customHeight="1">
      <c r="A42" s="15" t="s">
        <v>75</v>
      </c>
      <c r="B42" s="19" t="s">
        <v>76</v>
      </c>
      <c r="C42" s="72" t="s">
        <v>41</v>
      </c>
      <c r="D42" s="73" t="s">
        <v>77</v>
      </c>
      <c r="E42" s="22">
        <v>94</v>
      </c>
      <c r="F42" s="74">
        <f t="shared" si="3"/>
        <v>47</v>
      </c>
      <c r="G42" s="74">
        <v>76.64</v>
      </c>
      <c r="H42" s="74">
        <f t="shared" si="4"/>
        <v>38.32</v>
      </c>
      <c r="I42" s="74">
        <f t="shared" si="5"/>
        <v>85.32</v>
      </c>
      <c r="J42" s="104">
        <v>1</v>
      </c>
    </row>
    <row r="43" spans="1:10" ht="34.5" customHeight="1">
      <c r="A43" s="15" t="s">
        <v>78</v>
      </c>
      <c r="B43" s="68" t="s">
        <v>79</v>
      </c>
      <c r="C43" s="44" t="s">
        <v>41</v>
      </c>
      <c r="D43" s="44" t="s">
        <v>77</v>
      </c>
      <c r="E43" s="27">
        <v>81.8</v>
      </c>
      <c r="F43" s="69">
        <f t="shared" si="3"/>
        <v>40.9</v>
      </c>
      <c r="G43" s="69">
        <v>84.96</v>
      </c>
      <c r="H43" s="69">
        <f t="shared" si="4"/>
        <v>42.48</v>
      </c>
      <c r="I43" s="69">
        <f t="shared" si="5"/>
        <v>83.38</v>
      </c>
      <c r="J43" s="103" t="s">
        <v>23</v>
      </c>
    </row>
    <row r="44" spans="1:10" ht="34.5" customHeight="1">
      <c r="A44" s="15" t="s">
        <v>80</v>
      </c>
      <c r="B44" s="19" t="s">
        <v>81</v>
      </c>
      <c r="C44" s="19" t="s">
        <v>82</v>
      </c>
      <c r="D44" s="19" t="s">
        <v>83</v>
      </c>
      <c r="E44" s="22">
        <v>89.44</v>
      </c>
      <c r="F44" s="74">
        <f t="shared" si="3"/>
        <v>44.72</v>
      </c>
      <c r="G44" s="74">
        <v>88.8</v>
      </c>
      <c r="H44" s="74">
        <f t="shared" si="4"/>
        <v>44.4</v>
      </c>
      <c r="I44" s="74">
        <f t="shared" si="5"/>
        <v>89.12</v>
      </c>
      <c r="J44" s="104" t="s">
        <v>21</v>
      </c>
    </row>
    <row r="45" spans="1:10" ht="34.5" customHeight="1">
      <c r="A45" s="15" t="s">
        <v>84</v>
      </c>
      <c r="B45" s="68" t="s">
        <v>85</v>
      </c>
      <c r="C45" s="44" t="s">
        <v>82</v>
      </c>
      <c r="D45" s="44" t="s">
        <v>83</v>
      </c>
      <c r="E45" s="27">
        <v>86.72</v>
      </c>
      <c r="F45" s="69">
        <f t="shared" si="3"/>
        <v>43.36</v>
      </c>
      <c r="G45" s="77">
        <v>86.78</v>
      </c>
      <c r="H45" s="69">
        <f t="shared" si="4"/>
        <v>43.39</v>
      </c>
      <c r="I45" s="69">
        <f t="shared" si="5"/>
        <v>86.75</v>
      </c>
      <c r="J45" s="105" t="s">
        <v>23</v>
      </c>
    </row>
    <row r="46" spans="1:10" ht="34.5" customHeight="1">
      <c r="A46" s="15" t="s">
        <v>86</v>
      </c>
      <c r="B46" s="78" t="s">
        <v>87</v>
      </c>
      <c r="C46" s="33" t="s">
        <v>88</v>
      </c>
      <c r="D46" s="33" t="s">
        <v>89</v>
      </c>
      <c r="E46" s="36">
        <v>81.92</v>
      </c>
      <c r="F46" s="79">
        <f t="shared" si="3"/>
        <v>40.96</v>
      </c>
      <c r="G46" s="80">
        <v>87.26</v>
      </c>
      <c r="H46" s="79">
        <f t="shared" si="4"/>
        <v>43.63</v>
      </c>
      <c r="I46" s="79">
        <f t="shared" si="5"/>
        <v>84.59</v>
      </c>
      <c r="J46" s="106" t="s">
        <v>21</v>
      </c>
    </row>
    <row r="47" spans="1:10" ht="34.5" customHeight="1">
      <c r="A47" s="15" t="s">
        <v>90</v>
      </c>
      <c r="B47" s="44" t="s">
        <v>91</v>
      </c>
      <c r="C47" s="44" t="s">
        <v>88</v>
      </c>
      <c r="D47" s="44" t="s">
        <v>89</v>
      </c>
      <c r="E47" s="27">
        <v>83.6</v>
      </c>
      <c r="F47" s="69">
        <f t="shared" si="3"/>
        <v>41.8</v>
      </c>
      <c r="G47" s="77">
        <v>82.96</v>
      </c>
      <c r="H47" s="69">
        <f t="shared" si="4"/>
        <v>41.48</v>
      </c>
      <c r="I47" s="69">
        <f t="shared" si="5"/>
        <v>83.28</v>
      </c>
      <c r="J47" s="105" t="s">
        <v>23</v>
      </c>
    </row>
    <row r="48" spans="1:10" ht="34.5" customHeight="1">
      <c r="A48" s="15" t="s">
        <v>92</v>
      </c>
      <c r="B48" s="78" t="s">
        <v>93</v>
      </c>
      <c r="C48" s="81" t="s">
        <v>94</v>
      </c>
      <c r="D48" s="82" t="s">
        <v>95</v>
      </c>
      <c r="E48" s="36">
        <v>84.6</v>
      </c>
      <c r="F48" s="79">
        <f t="shared" si="3"/>
        <v>42.3</v>
      </c>
      <c r="G48" s="83">
        <v>85.5</v>
      </c>
      <c r="H48" s="79">
        <f t="shared" si="4"/>
        <v>42.75</v>
      </c>
      <c r="I48" s="79">
        <f t="shared" si="5"/>
        <v>85.05</v>
      </c>
      <c r="J48" s="106" t="s">
        <v>21</v>
      </c>
    </row>
    <row r="49" spans="1:10" ht="34.5" customHeight="1">
      <c r="A49" s="15" t="s">
        <v>96</v>
      </c>
      <c r="B49" s="44" t="s">
        <v>97</v>
      </c>
      <c r="C49" s="44" t="s">
        <v>94</v>
      </c>
      <c r="D49" s="44" t="s">
        <v>95</v>
      </c>
      <c r="E49" s="27">
        <v>84.8</v>
      </c>
      <c r="F49" s="69">
        <f t="shared" si="3"/>
        <v>42.4</v>
      </c>
      <c r="G49" s="84">
        <v>74.2</v>
      </c>
      <c r="H49" s="69">
        <f t="shared" si="4"/>
        <v>37.1</v>
      </c>
      <c r="I49" s="69">
        <f t="shared" si="5"/>
        <v>79.5</v>
      </c>
      <c r="J49" s="105" t="s">
        <v>23</v>
      </c>
    </row>
    <row r="50" spans="1:10" ht="34.5" customHeight="1">
      <c r="A50" s="15" t="s">
        <v>98</v>
      </c>
      <c r="B50" s="15" t="s">
        <v>99</v>
      </c>
      <c r="C50" s="15" t="s">
        <v>25</v>
      </c>
      <c r="D50" s="15" t="s">
        <v>100</v>
      </c>
      <c r="E50" s="17">
        <v>67.27</v>
      </c>
      <c r="F50" s="67">
        <f t="shared" si="3"/>
        <v>33.635</v>
      </c>
      <c r="G50" s="85">
        <v>88.34</v>
      </c>
      <c r="H50" s="67">
        <f t="shared" si="4"/>
        <v>44.17</v>
      </c>
      <c r="I50" s="67">
        <f t="shared" si="5"/>
        <v>77.805</v>
      </c>
      <c r="J50" s="107" t="s">
        <v>21</v>
      </c>
    </row>
    <row r="51" spans="1:10" ht="34.5" customHeight="1">
      <c r="A51" s="15" t="s">
        <v>101</v>
      </c>
      <c r="B51" s="19" t="s">
        <v>102</v>
      </c>
      <c r="C51" s="19" t="s">
        <v>25</v>
      </c>
      <c r="D51" s="19" t="s">
        <v>100</v>
      </c>
      <c r="E51" s="22">
        <v>69.02</v>
      </c>
      <c r="F51" s="74">
        <f t="shared" si="3"/>
        <v>34.51</v>
      </c>
      <c r="G51" s="86">
        <v>86.12</v>
      </c>
      <c r="H51" s="74">
        <f t="shared" si="4"/>
        <v>43.06</v>
      </c>
      <c r="I51" s="74">
        <f t="shared" si="5"/>
        <v>77.57</v>
      </c>
      <c r="J51" s="108" t="s">
        <v>23</v>
      </c>
    </row>
    <row r="52" spans="1:10" ht="34.5" customHeight="1">
      <c r="A52" s="15" t="s">
        <v>103</v>
      </c>
      <c r="B52" s="15" t="s">
        <v>104</v>
      </c>
      <c r="C52" s="15" t="s">
        <v>25</v>
      </c>
      <c r="D52" s="15" t="s">
        <v>100</v>
      </c>
      <c r="E52" s="17">
        <v>67.4</v>
      </c>
      <c r="F52" s="67">
        <f t="shared" si="3"/>
        <v>33.7</v>
      </c>
      <c r="G52" s="85">
        <v>82.62</v>
      </c>
      <c r="H52" s="67">
        <f t="shared" si="4"/>
        <v>41.31</v>
      </c>
      <c r="I52" s="67">
        <f t="shared" si="5"/>
        <v>75.01</v>
      </c>
      <c r="J52" s="107" t="s">
        <v>29</v>
      </c>
    </row>
    <row r="53" spans="1:10" ht="34.5" customHeight="1">
      <c r="A53" s="15" t="s">
        <v>105</v>
      </c>
      <c r="B53" s="44" t="s">
        <v>106</v>
      </c>
      <c r="C53" s="44" t="s">
        <v>25</v>
      </c>
      <c r="D53" s="44" t="s">
        <v>100</v>
      </c>
      <c r="E53" s="27">
        <v>66.63</v>
      </c>
      <c r="F53" s="69">
        <f t="shared" si="3"/>
        <v>33.315</v>
      </c>
      <c r="G53" s="87" t="s">
        <v>35</v>
      </c>
      <c r="H53" s="87"/>
      <c r="I53" s="69"/>
      <c r="J53" s="105"/>
    </row>
    <row r="54" spans="1:10" ht="34.5" customHeight="1">
      <c r="A54" s="15" t="s">
        <v>107</v>
      </c>
      <c r="B54" s="33" t="s">
        <v>108</v>
      </c>
      <c r="C54" s="81" t="s">
        <v>109</v>
      </c>
      <c r="D54" s="82" t="s">
        <v>110</v>
      </c>
      <c r="E54" s="36">
        <v>91.71</v>
      </c>
      <c r="F54" s="79">
        <f t="shared" si="3"/>
        <v>45.855</v>
      </c>
      <c r="G54" s="83">
        <v>86.1</v>
      </c>
      <c r="H54" s="74">
        <f>G54*0.5</f>
        <v>43.05</v>
      </c>
      <c r="I54" s="74">
        <f t="shared" si="5"/>
        <v>88.905</v>
      </c>
      <c r="J54" s="106" t="s">
        <v>21</v>
      </c>
    </row>
    <row r="55" spans="1:10" ht="34.5" customHeight="1">
      <c r="A55" s="15" t="s">
        <v>111</v>
      </c>
      <c r="B55" s="15" t="s">
        <v>112</v>
      </c>
      <c r="C55" s="15" t="s">
        <v>109</v>
      </c>
      <c r="D55" s="15" t="s">
        <v>110</v>
      </c>
      <c r="E55" s="17">
        <v>91.54</v>
      </c>
      <c r="F55" s="67">
        <f t="shared" si="3"/>
        <v>45.77</v>
      </c>
      <c r="G55" s="85">
        <v>85.56</v>
      </c>
      <c r="H55" s="67">
        <f>G55*0.5</f>
        <v>42.78</v>
      </c>
      <c r="I55" s="67">
        <f t="shared" si="5"/>
        <v>88.55000000000001</v>
      </c>
      <c r="J55" s="107" t="s">
        <v>23</v>
      </c>
    </row>
    <row r="56" spans="1:10" ht="1.5" customHeight="1">
      <c r="A56" s="7" t="s">
        <v>113</v>
      </c>
      <c r="B56" s="88"/>
      <c r="C56" s="88"/>
      <c r="D56" s="88"/>
      <c r="E56" s="88"/>
      <c r="F56" s="88"/>
      <c r="G56" s="88"/>
      <c r="H56" s="88"/>
      <c r="I56" s="88"/>
      <c r="J56" s="109"/>
    </row>
    <row r="57" spans="1:10" ht="34.5" customHeight="1">
      <c r="A57" s="12"/>
      <c r="B57" s="15" t="s">
        <v>114</v>
      </c>
      <c r="C57" s="39" t="s">
        <v>115</v>
      </c>
      <c r="D57" s="39" t="s">
        <v>116</v>
      </c>
      <c r="E57" s="17">
        <v>84</v>
      </c>
      <c r="F57" s="18">
        <f aca="true" t="shared" si="6" ref="F57:F72">E57*0.4</f>
        <v>33.6</v>
      </c>
      <c r="G57" s="18">
        <v>86.08</v>
      </c>
      <c r="H57" s="18">
        <f aca="true" t="shared" si="7" ref="H57:H67">G57*0.6</f>
        <v>51.647999999999996</v>
      </c>
      <c r="I57" s="18">
        <f aca="true" t="shared" si="8" ref="I57:I61">F57+H57</f>
        <v>85.24799999999999</v>
      </c>
      <c r="J57" s="92">
        <v>1</v>
      </c>
    </row>
    <row r="58" spans="1:10" ht="34.5" customHeight="1">
      <c r="A58" s="15" t="s">
        <v>117</v>
      </c>
      <c r="B58" s="44" t="s">
        <v>118</v>
      </c>
      <c r="C58" s="57" t="s">
        <v>115</v>
      </c>
      <c r="D58" s="57" t="s">
        <v>116</v>
      </c>
      <c r="E58" s="27">
        <v>88.41</v>
      </c>
      <c r="F58" s="28">
        <f t="shared" si="6"/>
        <v>35.364</v>
      </c>
      <c r="G58" s="28">
        <v>79.72</v>
      </c>
      <c r="H58" s="28">
        <f t="shared" si="7"/>
        <v>47.832</v>
      </c>
      <c r="I58" s="28">
        <v>83.19</v>
      </c>
      <c r="J58" s="94">
        <v>2</v>
      </c>
    </row>
    <row r="59" spans="1:10" ht="34.5" customHeight="1">
      <c r="A59" s="15" t="s">
        <v>119</v>
      </c>
      <c r="B59" s="19" t="s">
        <v>120</v>
      </c>
      <c r="C59" s="60" t="s">
        <v>121</v>
      </c>
      <c r="D59" s="60" t="s">
        <v>122</v>
      </c>
      <c r="E59" s="22">
        <v>81.98</v>
      </c>
      <c r="F59" s="31">
        <f t="shared" si="6"/>
        <v>32.792</v>
      </c>
      <c r="G59" s="31">
        <v>89.2</v>
      </c>
      <c r="H59" s="31">
        <f t="shared" si="7"/>
        <v>53.52</v>
      </c>
      <c r="I59" s="31">
        <f t="shared" si="8"/>
        <v>86.31200000000001</v>
      </c>
      <c r="J59" s="93">
        <v>1</v>
      </c>
    </row>
    <row r="60" spans="1:10" ht="34.5" customHeight="1">
      <c r="A60" s="15" t="s">
        <v>123</v>
      </c>
      <c r="B60" s="44" t="s">
        <v>124</v>
      </c>
      <c r="C60" s="44" t="s">
        <v>121</v>
      </c>
      <c r="D60" s="44" t="s">
        <v>122</v>
      </c>
      <c r="E60" s="27">
        <v>79.19</v>
      </c>
      <c r="F60" s="28">
        <f t="shared" si="6"/>
        <v>31.676000000000002</v>
      </c>
      <c r="G60" s="31">
        <v>84.79</v>
      </c>
      <c r="H60" s="28">
        <f t="shared" si="7"/>
        <v>50.874</v>
      </c>
      <c r="I60" s="28">
        <f t="shared" si="8"/>
        <v>82.55000000000001</v>
      </c>
      <c r="J60" s="44">
        <v>2</v>
      </c>
    </row>
    <row r="61" spans="1:10" ht="34.5" customHeight="1">
      <c r="A61" s="15" t="s">
        <v>125</v>
      </c>
      <c r="B61" s="56" t="s">
        <v>126</v>
      </c>
      <c r="C61" s="56" t="s">
        <v>13</v>
      </c>
      <c r="D61" s="56" t="s">
        <v>127</v>
      </c>
      <c r="E61" s="22">
        <v>80.2</v>
      </c>
      <c r="F61" s="31">
        <f t="shared" si="6"/>
        <v>32.080000000000005</v>
      </c>
      <c r="G61" s="31">
        <v>85.54</v>
      </c>
      <c r="H61" s="31">
        <f t="shared" si="7"/>
        <v>51.324000000000005</v>
      </c>
      <c r="I61" s="31">
        <f t="shared" si="8"/>
        <v>83.40400000000001</v>
      </c>
      <c r="J61" s="93">
        <v>1</v>
      </c>
    </row>
    <row r="62" spans="1:10" ht="34.5" customHeight="1">
      <c r="A62" s="15" t="s">
        <v>128</v>
      </c>
      <c r="B62" s="44" t="s">
        <v>129</v>
      </c>
      <c r="C62" s="57" t="s">
        <v>13</v>
      </c>
      <c r="D62" s="57" t="s">
        <v>127</v>
      </c>
      <c r="E62" s="27">
        <v>83.46</v>
      </c>
      <c r="F62" s="28">
        <f t="shared" si="6"/>
        <v>33.384</v>
      </c>
      <c r="G62" s="28">
        <v>82.34</v>
      </c>
      <c r="H62" s="28">
        <f t="shared" si="7"/>
        <v>49.404</v>
      </c>
      <c r="I62" s="28">
        <v>82.78</v>
      </c>
      <c r="J62" s="94" t="s">
        <v>23</v>
      </c>
    </row>
    <row r="63" spans="1:10" ht="34.5" customHeight="1">
      <c r="A63" s="15" t="s">
        <v>130</v>
      </c>
      <c r="B63" s="19" t="s">
        <v>131</v>
      </c>
      <c r="C63" s="60" t="s">
        <v>88</v>
      </c>
      <c r="D63" s="60" t="s">
        <v>132</v>
      </c>
      <c r="E63" s="22">
        <v>81.65</v>
      </c>
      <c r="F63" s="31">
        <f t="shared" si="6"/>
        <v>32.660000000000004</v>
      </c>
      <c r="G63" s="31">
        <v>83.43</v>
      </c>
      <c r="H63" s="31">
        <f t="shared" si="7"/>
        <v>50.058</v>
      </c>
      <c r="I63" s="31">
        <f aca="true" t="shared" si="9" ref="I63:I66">F63+H63</f>
        <v>82.718</v>
      </c>
      <c r="J63" s="93" t="s">
        <v>21</v>
      </c>
    </row>
    <row r="64" spans="1:10" ht="34.5" customHeight="1">
      <c r="A64" s="15" t="s">
        <v>133</v>
      </c>
      <c r="B64" s="44" t="s">
        <v>134</v>
      </c>
      <c r="C64" s="61" t="s">
        <v>88</v>
      </c>
      <c r="D64" s="61" t="s">
        <v>132</v>
      </c>
      <c r="E64" s="27">
        <v>81.05</v>
      </c>
      <c r="F64" s="28">
        <f t="shared" si="6"/>
        <v>32.42</v>
      </c>
      <c r="G64" s="49">
        <v>81.78</v>
      </c>
      <c r="H64" s="28">
        <f t="shared" si="7"/>
        <v>49.068</v>
      </c>
      <c r="I64" s="28">
        <f t="shared" si="9"/>
        <v>81.488</v>
      </c>
      <c r="J64" s="98" t="s">
        <v>23</v>
      </c>
    </row>
    <row r="65" spans="1:10" ht="34.5" customHeight="1">
      <c r="A65" s="15" t="s">
        <v>135</v>
      </c>
      <c r="B65" s="19" t="s">
        <v>136</v>
      </c>
      <c r="C65" s="60" t="s">
        <v>137</v>
      </c>
      <c r="D65" s="60" t="s">
        <v>138</v>
      </c>
      <c r="E65" s="22">
        <v>82.09</v>
      </c>
      <c r="F65" s="31">
        <f t="shared" si="6"/>
        <v>32.836000000000006</v>
      </c>
      <c r="G65" s="40">
        <v>83.65</v>
      </c>
      <c r="H65" s="31">
        <f t="shared" si="7"/>
        <v>50.190000000000005</v>
      </c>
      <c r="I65" s="31">
        <f t="shared" si="9"/>
        <v>83.02600000000001</v>
      </c>
      <c r="J65" s="97" t="s">
        <v>21</v>
      </c>
    </row>
    <row r="66" spans="1:10" ht="34.5" customHeight="1">
      <c r="A66" s="15" t="s">
        <v>139</v>
      </c>
      <c r="B66" s="15" t="s">
        <v>140</v>
      </c>
      <c r="C66" s="39" t="s">
        <v>137</v>
      </c>
      <c r="D66" s="39" t="s">
        <v>138</v>
      </c>
      <c r="E66" s="17">
        <v>78.2</v>
      </c>
      <c r="F66" s="18">
        <f t="shared" si="6"/>
        <v>31.28</v>
      </c>
      <c r="G66" s="43">
        <v>79.46</v>
      </c>
      <c r="H66" s="18">
        <f t="shared" si="7"/>
        <v>47.675999999999995</v>
      </c>
      <c r="I66" s="18">
        <f t="shared" si="9"/>
        <v>78.95599999999999</v>
      </c>
      <c r="J66" s="96" t="s">
        <v>23</v>
      </c>
    </row>
    <row r="67" spans="1:10" ht="34.5" customHeight="1">
      <c r="A67" s="15" t="s">
        <v>141</v>
      </c>
      <c r="B67" s="16" t="s">
        <v>142</v>
      </c>
      <c r="C67" s="39" t="s">
        <v>137</v>
      </c>
      <c r="D67" s="39" t="s">
        <v>138</v>
      </c>
      <c r="E67" s="17">
        <v>74.53</v>
      </c>
      <c r="F67" s="18">
        <f t="shared" si="6"/>
        <v>29.812</v>
      </c>
      <c r="G67" s="43">
        <v>76.89</v>
      </c>
      <c r="H67" s="18">
        <f t="shared" si="7"/>
        <v>46.134</v>
      </c>
      <c r="I67" s="18">
        <v>75.94</v>
      </c>
      <c r="J67" s="96" t="s">
        <v>29</v>
      </c>
    </row>
    <row r="68" spans="1:10" ht="34.5" customHeight="1">
      <c r="A68" s="15" t="s">
        <v>143</v>
      </c>
      <c r="B68" s="44" t="s">
        <v>144</v>
      </c>
      <c r="C68" s="57" t="s">
        <v>137</v>
      </c>
      <c r="D68" s="57" t="s">
        <v>138</v>
      </c>
      <c r="E68" s="27">
        <v>81.87</v>
      </c>
      <c r="F68" s="28">
        <f t="shared" si="6"/>
        <v>32.748000000000005</v>
      </c>
      <c r="G68" s="58" t="s">
        <v>35</v>
      </c>
      <c r="H68" s="58"/>
      <c r="I68" s="28"/>
      <c r="J68" s="98"/>
    </row>
    <row r="69" spans="1:10" ht="34.5" customHeight="1">
      <c r="A69" s="15" t="s">
        <v>145</v>
      </c>
      <c r="B69" s="19" t="s">
        <v>146</v>
      </c>
      <c r="C69" s="60" t="s">
        <v>137</v>
      </c>
      <c r="D69" s="60" t="s">
        <v>147</v>
      </c>
      <c r="E69" s="22">
        <v>77.87</v>
      </c>
      <c r="F69" s="31">
        <f t="shared" si="6"/>
        <v>31.148000000000003</v>
      </c>
      <c r="G69" s="40">
        <v>86.45</v>
      </c>
      <c r="H69" s="31">
        <f aca="true" t="shared" si="10" ref="H69:H71">G69*0.6</f>
        <v>51.87</v>
      </c>
      <c r="I69" s="31">
        <f>F69+H69</f>
        <v>83.018</v>
      </c>
      <c r="J69" s="97" t="s">
        <v>21</v>
      </c>
    </row>
    <row r="70" spans="1:10" ht="34.5" customHeight="1">
      <c r="A70" s="15" t="s">
        <v>148</v>
      </c>
      <c r="B70" s="15" t="s">
        <v>149</v>
      </c>
      <c r="C70" s="39" t="s">
        <v>137</v>
      </c>
      <c r="D70" s="39" t="s">
        <v>147</v>
      </c>
      <c r="E70" s="17">
        <v>78.67</v>
      </c>
      <c r="F70" s="18">
        <f t="shared" si="6"/>
        <v>31.468000000000004</v>
      </c>
      <c r="G70" s="43">
        <v>82.86</v>
      </c>
      <c r="H70" s="18">
        <f t="shared" si="10"/>
        <v>49.716</v>
      </c>
      <c r="I70" s="18">
        <v>81.19</v>
      </c>
      <c r="J70" s="96" t="s">
        <v>23</v>
      </c>
    </row>
    <row r="71" spans="1:10" ht="34.5" customHeight="1">
      <c r="A71" s="15" t="s">
        <v>150</v>
      </c>
      <c r="B71" s="15" t="s">
        <v>151</v>
      </c>
      <c r="C71" s="39" t="s">
        <v>137</v>
      </c>
      <c r="D71" s="39" t="s">
        <v>147</v>
      </c>
      <c r="E71" s="17">
        <v>78.79</v>
      </c>
      <c r="F71" s="18">
        <f t="shared" si="6"/>
        <v>31.516000000000005</v>
      </c>
      <c r="G71" s="43">
        <v>78.43</v>
      </c>
      <c r="H71" s="18">
        <f t="shared" si="10"/>
        <v>47.058</v>
      </c>
      <c r="I71" s="18">
        <v>78.58</v>
      </c>
      <c r="J71" s="96" t="s">
        <v>29</v>
      </c>
    </row>
    <row r="72" spans="1:10" ht="34.5" customHeight="1">
      <c r="A72" s="15" t="s">
        <v>152</v>
      </c>
      <c r="B72" s="16" t="s">
        <v>153</v>
      </c>
      <c r="C72" s="39" t="s">
        <v>137</v>
      </c>
      <c r="D72" s="39" t="s">
        <v>147</v>
      </c>
      <c r="E72" s="17">
        <v>75.02</v>
      </c>
      <c r="F72" s="18">
        <f t="shared" si="6"/>
        <v>30.008</v>
      </c>
      <c r="G72" s="110" t="s">
        <v>35</v>
      </c>
      <c r="H72" s="110"/>
      <c r="I72" s="18"/>
      <c r="J72" s="96"/>
    </row>
    <row r="73" spans="1:10" ht="0.75" customHeight="1">
      <c r="A73" s="7" t="s">
        <v>154</v>
      </c>
      <c r="B73" s="88"/>
      <c r="C73" s="88"/>
      <c r="D73" s="88"/>
      <c r="E73" s="88"/>
      <c r="F73" s="88"/>
      <c r="G73" s="88"/>
      <c r="H73" s="88"/>
      <c r="I73" s="88"/>
      <c r="J73" s="109"/>
    </row>
    <row r="74" spans="1:10" ht="42" customHeight="1">
      <c r="A74" s="12"/>
      <c r="B74" s="111">
        <v>2021112401</v>
      </c>
      <c r="C74" s="39" t="s">
        <v>155</v>
      </c>
      <c r="D74" s="39" t="s">
        <v>156</v>
      </c>
      <c r="E74" s="17">
        <v>56.52</v>
      </c>
      <c r="F74" s="18">
        <f aca="true" t="shared" si="11" ref="F74:F87">E74*0.4</f>
        <v>22.608000000000004</v>
      </c>
      <c r="G74" s="18">
        <v>83.57</v>
      </c>
      <c r="H74" s="18">
        <f aca="true" t="shared" si="12" ref="H74:H80">G74*0.6</f>
        <v>50.141999999999996</v>
      </c>
      <c r="I74" s="18">
        <f aca="true" t="shared" si="13" ref="I74:I87">F74+H74</f>
        <v>72.75</v>
      </c>
      <c r="J74" s="92">
        <v>1</v>
      </c>
    </row>
    <row r="75" spans="1:10" ht="42" customHeight="1">
      <c r="A75" s="15" t="s">
        <v>157</v>
      </c>
      <c r="B75" s="112">
        <v>2021112403</v>
      </c>
      <c r="C75" s="57" t="s">
        <v>155</v>
      </c>
      <c r="D75" s="57" t="s">
        <v>156</v>
      </c>
      <c r="E75" s="27">
        <v>56.82</v>
      </c>
      <c r="F75" s="28">
        <f t="shared" si="11"/>
        <v>22.728</v>
      </c>
      <c r="G75" s="113" t="s">
        <v>35</v>
      </c>
      <c r="H75" s="113"/>
      <c r="I75" s="28"/>
      <c r="J75" s="94"/>
    </row>
    <row r="76" spans="1:10" ht="42" customHeight="1">
      <c r="A76" s="15" t="s">
        <v>158</v>
      </c>
      <c r="B76" s="19" t="s">
        <v>159</v>
      </c>
      <c r="C76" s="60" t="s">
        <v>160</v>
      </c>
      <c r="D76" s="60" t="s">
        <v>161</v>
      </c>
      <c r="E76" s="22">
        <v>72.58</v>
      </c>
      <c r="F76" s="31">
        <f t="shared" si="11"/>
        <v>29.032</v>
      </c>
      <c r="G76" s="31">
        <v>82.35</v>
      </c>
      <c r="H76" s="31">
        <f t="shared" si="12"/>
        <v>49.41</v>
      </c>
      <c r="I76" s="31">
        <f t="shared" si="13"/>
        <v>78.442</v>
      </c>
      <c r="J76" s="93">
        <v>1</v>
      </c>
    </row>
    <row r="77" spans="1:10" ht="42" customHeight="1">
      <c r="A77" s="15" t="s">
        <v>162</v>
      </c>
      <c r="B77" s="57" t="s">
        <v>163</v>
      </c>
      <c r="C77" s="57" t="s">
        <v>160</v>
      </c>
      <c r="D77" s="57" t="s">
        <v>161</v>
      </c>
      <c r="E77" s="27">
        <v>70.1</v>
      </c>
      <c r="F77" s="28">
        <f t="shared" si="11"/>
        <v>28.04</v>
      </c>
      <c r="G77" s="113" t="s">
        <v>35</v>
      </c>
      <c r="H77" s="113"/>
      <c r="I77" s="28"/>
      <c r="J77" s="44"/>
    </row>
    <row r="78" spans="1:10" ht="42" customHeight="1">
      <c r="A78" s="15" t="s">
        <v>164</v>
      </c>
      <c r="B78" s="19" t="s">
        <v>165</v>
      </c>
      <c r="C78" s="60" t="s">
        <v>166</v>
      </c>
      <c r="D78" s="60" t="s">
        <v>167</v>
      </c>
      <c r="E78" s="22">
        <v>64.78</v>
      </c>
      <c r="F78" s="31">
        <f t="shared" si="11"/>
        <v>25.912000000000003</v>
      </c>
      <c r="G78" s="31">
        <v>83.28</v>
      </c>
      <c r="H78" s="31">
        <f t="shared" si="12"/>
        <v>49.967999999999996</v>
      </c>
      <c r="I78" s="31">
        <f t="shared" si="13"/>
        <v>75.88</v>
      </c>
      <c r="J78" s="93">
        <v>1</v>
      </c>
    </row>
    <row r="79" spans="1:10" ht="42" customHeight="1">
      <c r="A79" s="15" t="s">
        <v>168</v>
      </c>
      <c r="B79" s="57" t="s">
        <v>169</v>
      </c>
      <c r="C79" s="57" t="s">
        <v>166</v>
      </c>
      <c r="D79" s="57" t="s">
        <v>167</v>
      </c>
      <c r="E79" s="27">
        <v>61.02</v>
      </c>
      <c r="F79" s="28">
        <f t="shared" si="11"/>
        <v>24.408</v>
      </c>
      <c r="G79" s="28">
        <v>81.87</v>
      </c>
      <c r="H79" s="28">
        <f t="shared" si="12"/>
        <v>49.122</v>
      </c>
      <c r="I79" s="28">
        <f t="shared" si="13"/>
        <v>73.53</v>
      </c>
      <c r="J79" s="94" t="s">
        <v>23</v>
      </c>
    </row>
    <row r="80" spans="1:10" ht="42" customHeight="1">
      <c r="A80" s="15" t="s">
        <v>170</v>
      </c>
      <c r="B80" s="19" t="s">
        <v>171</v>
      </c>
      <c r="C80" s="60" t="s">
        <v>172</v>
      </c>
      <c r="D80" s="60" t="s">
        <v>173</v>
      </c>
      <c r="E80" s="22">
        <v>66.82</v>
      </c>
      <c r="F80" s="31">
        <f t="shared" si="11"/>
        <v>26.727999999999998</v>
      </c>
      <c r="G80" s="31">
        <v>85.58</v>
      </c>
      <c r="H80" s="31">
        <f t="shared" si="12"/>
        <v>51.348</v>
      </c>
      <c r="I80" s="31">
        <f t="shared" si="13"/>
        <v>78.076</v>
      </c>
      <c r="J80" s="93" t="s">
        <v>21</v>
      </c>
    </row>
    <row r="81" spans="1:10" ht="42" customHeight="1">
      <c r="A81" s="15" t="s">
        <v>174</v>
      </c>
      <c r="B81" s="44" t="s">
        <v>175</v>
      </c>
      <c r="C81" s="57" t="s">
        <v>172</v>
      </c>
      <c r="D81" s="57" t="s">
        <v>173</v>
      </c>
      <c r="E81" s="27">
        <v>65.84</v>
      </c>
      <c r="F81" s="28">
        <f t="shared" si="11"/>
        <v>26.336000000000002</v>
      </c>
      <c r="G81" s="58" t="s">
        <v>35</v>
      </c>
      <c r="H81" s="58"/>
      <c r="I81" s="28"/>
      <c r="J81" s="98"/>
    </row>
    <row r="82" spans="1:10" ht="42" customHeight="1">
      <c r="A82" s="15" t="s">
        <v>176</v>
      </c>
      <c r="B82" s="19" t="s">
        <v>177</v>
      </c>
      <c r="C82" s="60" t="s">
        <v>178</v>
      </c>
      <c r="D82" s="60" t="s">
        <v>179</v>
      </c>
      <c r="E82" s="22">
        <v>71.72</v>
      </c>
      <c r="F82" s="31">
        <f t="shared" si="11"/>
        <v>28.688000000000002</v>
      </c>
      <c r="G82" s="40">
        <v>82.92</v>
      </c>
      <c r="H82" s="31">
        <f aca="true" t="shared" si="14" ref="H82:H87">G82*0.6</f>
        <v>49.752</v>
      </c>
      <c r="I82" s="31">
        <f t="shared" si="13"/>
        <v>78.44</v>
      </c>
      <c r="J82" s="97" t="s">
        <v>21</v>
      </c>
    </row>
    <row r="83" spans="1:10" ht="42" customHeight="1">
      <c r="A83" s="15" t="s">
        <v>180</v>
      </c>
      <c r="B83" s="44" t="s">
        <v>181</v>
      </c>
      <c r="C83" s="57" t="s">
        <v>178</v>
      </c>
      <c r="D83" s="57" t="s">
        <v>179</v>
      </c>
      <c r="E83" s="27">
        <v>70.44</v>
      </c>
      <c r="F83" s="28">
        <f t="shared" si="11"/>
        <v>28.176000000000002</v>
      </c>
      <c r="G83" s="58" t="s">
        <v>35</v>
      </c>
      <c r="H83" s="58"/>
      <c r="I83" s="28"/>
      <c r="J83" s="98"/>
    </row>
    <row r="84" spans="1:10" ht="42" customHeight="1">
      <c r="A84" s="15" t="s">
        <v>182</v>
      </c>
      <c r="B84" s="19" t="s">
        <v>183</v>
      </c>
      <c r="C84" s="60" t="s">
        <v>184</v>
      </c>
      <c r="D84" s="60" t="s">
        <v>185</v>
      </c>
      <c r="E84" s="22">
        <v>55.78</v>
      </c>
      <c r="F84" s="31">
        <f t="shared" si="11"/>
        <v>22.312</v>
      </c>
      <c r="G84" s="40">
        <v>73.36</v>
      </c>
      <c r="H84" s="31">
        <f t="shared" si="14"/>
        <v>44.016</v>
      </c>
      <c r="I84" s="31">
        <f t="shared" si="13"/>
        <v>66.328</v>
      </c>
      <c r="J84" s="97" t="s">
        <v>21</v>
      </c>
    </row>
    <row r="85" spans="1:10" ht="42" customHeight="1">
      <c r="A85" s="15" t="s">
        <v>186</v>
      </c>
      <c r="B85" s="44" t="s">
        <v>187</v>
      </c>
      <c r="C85" s="57" t="s">
        <v>184</v>
      </c>
      <c r="D85" s="57" t="s">
        <v>185</v>
      </c>
      <c r="E85" s="27">
        <v>65.68</v>
      </c>
      <c r="F85" s="28">
        <f t="shared" si="11"/>
        <v>26.272000000000006</v>
      </c>
      <c r="G85" s="58" t="s">
        <v>35</v>
      </c>
      <c r="H85" s="58"/>
      <c r="I85" s="28"/>
      <c r="J85" s="98"/>
    </row>
    <row r="86" spans="1:10" ht="42" customHeight="1">
      <c r="A86" s="15" t="s">
        <v>188</v>
      </c>
      <c r="B86" s="19" t="s">
        <v>189</v>
      </c>
      <c r="C86" s="56" t="s">
        <v>190</v>
      </c>
      <c r="D86" s="56" t="s">
        <v>191</v>
      </c>
      <c r="E86" s="22">
        <v>66.44</v>
      </c>
      <c r="F86" s="31">
        <f t="shared" si="11"/>
        <v>26.576</v>
      </c>
      <c r="G86" s="40">
        <v>85.32</v>
      </c>
      <c r="H86" s="31">
        <f t="shared" si="14"/>
        <v>51.19199999999999</v>
      </c>
      <c r="I86" s="31">
        <f t="shared" si="13"/>
        <v>77.768</v>
      </c>
      <c r="J86" s="97" t="s">
        <v>21</v>
      </c>
    </row>
    <row r="87" spans="1:10" ht="42" customHeight="1">
      <c r="A87" s="15" t="s">
        <v>192</v>
      </c>
      <c r="B87" s="16" t="s">
        <v>193</v>
      </c>
      <c r="C87" s="16" t="s">
        <v>190</v>
      </c>
      <c r="D87" s="16" t="s">
        <v>191</v>
      </c>
      <c r="E87" s="16">
        <v>65.48</v>
      </c>
      <c r="F87" s="18">
        <f t="shared" si="11"/>
        <v>26.192000000000004</v>
      </c>
      <c r="G87" s="43">
        <v>78.96</v>
      </c>
      <c r="H87" s="18">
        <f t="shared" si="14"/>
        <v>47.376</v>
      </c>
      <c r="I87" s="18">
        <f t="shared" si="13"/>
        <v>73.568</v>
      </c>
      <c r="J87" s="96" t="s">
        <v>23</v>
      </c>
    </row>
    <row r="88" spans="1:10" ht="0.75" customHeight="1">
      <c r="A88" s="7" t="s">
        <v>194</v>
      </c>
      <c r="B88" s="88"/>
      <c r="C88" s="88"/>
      <c r="D88" s="88"/>
      <c r="E88" s="88"/>
      <c r="F88" s="88"/>
      <c r="G88" s="88"/>
      <c r="H88" s="88"/>
      <c r="I88" s="88"/>
      <c r="J88" s="109"/>
    </row>
    <row r="89" spans="1:10" ht="34.5" customHeight="1">
      <c r="A89" s="12"/>
      <c r="B89" s="15" t="s">
        <v>195</v>
      </c>
      <c r="C89" s="114" t="s">
        <v>137</v>
      </c>
      <c r="D89" s="115" t="s">
        <v>196</v>
      </c>
      <c r="E89" s="17">
        <v>81.5</v>
      </c>
      <c r="F89" s="67">
        <f aca="true" t="shared" si="15" ref="F89:F96">E89*0.5</f>
        <v>40.75</v>
      </c>
      <c r="G89" s="67">
        <v>83.67</v>
      </c>
      <c r="H89" s="67">
        <f aca="true" t="shared" si="16" ref="H89:H95">G89*0.5</f>
        <v>41.835</v>
      </c>
      <c r="I89" s="67">
        <f aca="true" t="shared" si="17" ref="I89:I96">F89+H89</f>
        <v>82.58500000000001</v>
      </c>
      <c r="J89" s="102">
        <v>1</v>
      </c>
    </row>
    <row r="90" spans="1:10" ht="34.5" customHeight="1">
      <c r="A90" s="15" t="s">
        <v>197</v>
      </c>
      <c r="B90" s="68" t="s">
        <v>198</v>
      </c>
      <c r="C90" s="75" t="s">
        <v>137</v>
      </c>
      <c r="D90" s="76" t="s">
        <v>196</v>
      </c>
      <c r="E90" s="27">
        <v>72.58</v>
      </c>
      <c r="F90" s="69">
        <f t="shared" si="15"/>
        <v>36.29</v>
      </c>
      <c r="G90" s="69">
        <v>71.67</v>
      </c>
      <c r="H90" s="69">
        <f t="shared" si="16"/>
        <v>35.835</v>
      </c>
      <c r="I90" s="69">
        <f t="shared" si="17"/>
        <v>72.125</v>
      </c>
      <c r="J90" s="103">
        <v>2</v>
      </c>
    </row>
    <row r="91" spans="1:10" ht="34.5" customHeight="1">
      <c r="A91" s="15" t="s">
        <v>199</v>
      </c>
      <c r="B91" s="19" t="s">
        <v>200</v>
      </c>
      <c r="C91" s="72" t="s">
        <v>13</v>
      </c>
      <c r="D91" s="73" t="s">
        <v>201</v>
      </c>
      <c r="E91" s="22">
        <v>82.37</v>
      </c>
      <c r="F91" s="74">
        <f t="shared" si="15"/>
        <v>41.185</v>
      </c>
      <c r="G91" s="74">
        <v>80.8</v>
      </c>
      <c r="H91" s="74">
        <f t="shared" si="16"/>
        <v>40.4</v>
      </c>
      <c r="I91" s="74">
        <f t="shared" si="17"/>
        <v>81.58500000000001</v>
      </c>
      <c r="J91" s="104">
        <v>1</v>
      </c>
    </row>
    <row r="92" spans="1:10" ht="34.5" customHeight="1">
      <c r="A92" s="15" t="s">
        <v>202</v>
      </c>
      <c r="B92" s="44" t="s">
        <v>203</v>
      </c>
      <c r="C92" s="75" t="s">
        <v>13</v>
      </c>
      <c r="D92" s="76" t="s">
        <v>201</v>
      </c>
      <c r="E92" s="27">
        <v>76.32</v>
      </c>
      <c r="F92" s="69">
        <f t="shared" si="15"/>
        <v>38.16</v>
      </c>
      <c r="G92" s="27">
        <v>77.2</v>
      </c>
      <c r="H92" s="69">
        <f t="shared" si="16"/>
        <v>38.6</v>
      </c>
      <c r="I92" s="69">
        <f t="shared" si="17"/>
        <v>76.75999999999999</v>
      </c>
      <c r="J92" s="122">
        <v>2</v>
      </c>
    </row>
    <row r="93" spans="1:10" ht="34.5" customHeight="1">
      <c r="A93" s="15" t="s">
        <v>204</v>
      </c>
      <c r="B93" s="19" t="s">
        <v>205</v>
      </c>
      <c r="C93" s="19" t="s">
        <v>115</v>
      </c>
      <c r="D93" s="19" t="s">
        <v>206</v>
      </c>
      <c r="E93" s="22">
        <v>76.23</v>
      </c>
      <c r="F93" s="74">
        <f t="shared" si="15"/>
        <v>38.115</v>
      </c>
      <c r="G93" s="74">
        <v>86.6</v>
      </c>
      <c r="H93" s="74">
        <f t="shared" si="16"/>
        <v>43.3</v>
      </c>
      <c r="I93" s="74">
        <f t="shared" si="17"/>
        <v>81.41499999999999</v>
      </c>
      <c r="J93" s="104">
        <v>1</v>
      </c>
    </row>
    <row r="94" spans="1:10" ht="34.5" customHeight="1">
      <c r="A94" s="15" t="s">
        <v>207</v>
      </c>
      <c r="B94" s="32" t="s">
        <v>208</v>
      </c>
      <c r="C94" s="116" t="s">
        <v>115</v>
      </c>
      <c r="D94" s="117" t="s">
        <v>206</v>
      </c>
      <c r="E94" s="53">
        <v>81.63</v>
      </c>
      <c r="F94" s="118">
        <f t="shared" si="15"/>
        <v>40.815</v>
      </c>
      <c r="G94" s="118">
        <v>80.6</v>
      </c>
      <c r="H94" s="118">
        <f t="shared" si="16"/>
        <v>40.3</v>
      </c>
      <c r="I94" s="118">
        <f t="shared" si="17"/>
        <v>81.115</v>
      </c>
      <c r="J94" s="122">
        <v>2</v>
      </c>
    </row>
    <row r="95" spans="1:10" ht="34.5" customHeight="1">
      <c r="A95" s="15" t="s">
        <v>209</v>
      </c>
      <c r="B95" s="15" t="s">
        <v>210</v>
      </c>
      <c r="C95" s="15" t="s">
        <v>82</v>
      </c>
      <c r="D95" s="15" t="s">
        <v>211</v>
      </c>
      <c r="E95" s="17">
        <v>78.12</v>
      </c>
      <c r="F95" s="67">
        <f t="shared" si="15"/>
        <v>39.06</v>
      </c>
      <c r="G95" s="85">
        <v>74.2</v>
      </c>
      <c r="H95" s="67">
        <f t="shared" si="16"/>
        <v>37.1</v>
      </c>
      <c r="I95" s="67">
        <f t="shared" si="17"/>
        <v>76.16</v>
      </c>
      <c r="J95" s="107" t="s">
        <v>21</v>
      </c>
    </row>
    <row r="96" spans="1:10" ht="34.5" customHeight="1">
      <c r="A96" s="15" t="s">
        <v>212</v>
      </c>
      <c r="B96" s="19" t="s">
        <v>213</v>
      </c>
      <c r="C96" s="119" t="s">
        <v>82</v>
      </c>
      <c r="D96" s="120" t="s">
        <v>211</v>
      </c>
      <c r="E96" s="22">
        <v>80.83</v>
      </c>
      <c r="F96" s="74">
        <f t="shared" si="15"/>
        <v>40.415</v>
      </c>
      <c r="G96" s="121" t="s">
        <v>35</v>
      </c>
      <c r="H96" s="121"/>
      <c r="I96" s="74"/>
      <c r="J96" s="104"/>
    </row>
  </sheetData>
  <sheetProtection/>
  <mergeCells count="25">
    <mergeCell ref="A2:J2"/>
    <mergeCell ref="E3:F3"/>
    <mergeCell ref="G3:H3"/>
    <mergeCell ref="G16:H16"/>
    <mergeCell ref="G24:H24"/>
    <mergeCell ref="G39:H39"/>
    <mergeCell ref="G53:H53"/>
    <mergeCell ref="G68:H68"/>
    <mergeCell ref="G72:H72"/>
    <mergeCell ref="G75:H75"/>
    <mergeCell ref="G77:H77"/>
    <mergeCell ref="G81:H81"/>
    <mergeCell ref="G83:H83"/>
    <mergeCell ref="G85:H85"/>
    <mergeCell ref="G96:H96"/>
    <mergeCell ref="A3:A4"/>
    <mergeCell ref="A37:A38"/>
    <mergeCell ref="A56:A57"/>
    <mergeCell ref="A73:A74"/>
    <mergeCell ref="A88:A89"/>
    <mergeCell ref="B3:B4"/>
    <mergeCell ref="C3:C4"/>
    <mergeCell ref="D3:D4"/>
    <mergeCell ref="I3:I4"/>
    <mergeCell ref="J3:J4"/>
  </mergeCells>
  <printOptions/>
  <pageMargins left="0.3576388888888889" right="0.3576388888888889" top="0.38958333333333334" bottom="0.5861111111111111" header="0.5118055555555555" footer="0.310416666666666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2020-08-20T09:01:25Z</cp:lastPrinted>
  <dcterms:created xsi:type="dcterms:W3CDTF">2015-01-30T13:19:58Z</dcterms:created>
  <dcterms:modified xsi:type="dcterms:W3CDTF">2021-08-23T09:27:39Z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20B76D1FD3774231ACF2CA26AF38C6F3</vt:lpwstr>
  </property>
</Properties>
</file>