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<sst xmlns="http://schemas.openxmlformats.org/spreadsheetml/2006/main" count="38" uniqueCount="37">
  <si>
    <t>2022年雁峰区一般公共预算收入预算表</t>
  </si>
  <si>
    <t>单位:万元</t>
  </si>
  <si>
    <t>项    目</t>
  </si>
  <si>
    <t>2022年</t>
  </si>
  <si>
    <t>上年</t>
  </si>
  <si>
    <t>比上年</t>
  </si>
  <si>
    <t>备注</t>
  </si>
  <si>
    <t>预算数</t>
  </si>
  <si>
    <t>完成数</t>
  </si>
  <si>
    <t>增减额</t>
  </si>
  <si>
    <t>增长%</t>
  </si>
  <si>
    <t>共享收入</t>
  </si>
  <si>
    <t>增值税</t>
  </si>
  <si>
    <t>核减上年完成数2884万元</t>
  </si>
  <si>
    <t>企业所得税</t>
  </si>
  <si>
    <t>核减上年完成数1万元</t>
  </si>
  <si>
    <t>个人所得税</t>
  </si>
  <si>
    <t>核减上年完成数17万元</t>
  </si>
  <si>
    <t>城市维护建设税</t>
  </si>
  <si>
    <t>核减上年完成数534万元</t>
  </si>
  <si>
    <t>房产税</t>
  </si>
  <si>
    <t>印花税</t>
  </si>
  <si>
    <t>核减上年完成数89万元</t>
  </si>
  <si>
    <t>城镇土地使用税</t>
  </si>
  <si>
    <t>土地增值税</t>
  </si>
  <si>
    <t>车船使用和牌照税</t>
  </si>
  <si>
    <t>环境保护税</t>
  </si>
  <si>
    <t>其他税收收入</t>
  </si>
  <si>
    <t>教育费附加</t>
  </si>
  <si>
    <t>核减上年完成数229万元</t>
  </si>
  <si>
    <t>区级固定收入</t>
  </si>
  <si>
    <t>行政性收费收入</t>
  </si>
  <si>
    <t>罚没收入</t>
  </si>
  <si>
    <t>耕地占用税</t>
  </si>
  <si>
    <t>核减上年完成数2230万元</t>
  </si>
  <si>
    <t>国有资源(资产)有偿使用收入</t>
  </si>
  <si>
    <t>地方一般预算收入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</si>
</sst>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#,##0_);\(#,##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3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2" borderId="2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10" fontId="4" fillId="0" borderId="11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right" vertical="center"/>
    </xf>
    <xf numFmtId="176" fontId="7" fillId="0" borderId="11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 applyProtection="1">
      <alignment vertical="center" wrapText="1"/>
    </xf>
    <xf numFmtId="0" fontId="7" fillId="0" borderId="14" xfId="0" applyFont="1" applyFill="1" applyBorder="1" applyAlignment="1" applyProtection="1">
      <alignment horizontal="right" vertical="center"/>
    </xf>
    <xf numFmtId="176" fontId="7" fillId="0" borderId="15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right" vertical="center"/>
    </xf>
    <xf numFmtId="177" fontId="8" fillId="0" borderId="11" xfId="0" applyNumberFormat="1" applyFont="1" applyFill="1" applyBorder="1" applyAlignment="1" applyProtection="1">
      <alignment horizontal="center" vertical="center"/>
    </xf>
    <xf numFmtId="177" fontId="9" fillId="0" borderId="11" xfId="0" applyNumberFormat="1" applyFont="1" applyFill="1" applyBorder="1" applyAlignment="1" applyProtection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0" fontId="7" fillId="0" borderId="16" xfId="0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 wrapText="1" shrinkToFit="1"/>
    </xf>
    <xf numFmtId="0" fontId="7" fillId="0" borderId="18" xfId="0" applyFont="1" applyFill="1" applyBorder="1" applyAlignment="1" applyProtection="1">
      <alignment horizontal="left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N1" sqref="N1"/>
    </sheetView>
  </sheetViews>
  <sheetFormatPr defaultColWidth="9" defaultRowHeight="14.25" outlineLevelCol="6"/>
  <cols>
    <col min="1" max="1" width="25.4333333333333" style="1" customWidth="1"/>
    <col min="2" max="2" width="10.1" style="2" customWidth="1"/>
    <col min="3" max="3" width="9.35" style="2" customWidth="1"/>
    <col min="4" max="4" width="8.90833333333333" style="1" customWidth="1"/>
    <col min="5" max="5" width="10.7583333333333" style="1" customWidth="1"/>
    <col min="6" max="6" width="22.2833333333333" style="1" customWidth="1"/>
    <col min="7" max="7" width="4.875" style="1" customWidth="1"/>
    <col min="8" max="16375" width="9" style="1"/>
    <col min="16376" max="16384" width="9" style="3"/>
  </cols>
  <sheetData>
    <row r="1" s="1" customFormat="1" ht="50" customHeight="1" spans="1:6">
      <c r="A1" s="4" t="s">
        <v>0</v>
      </c>
      <c r="B1" s="4"/>
      <c r="C1" s="4"/>
      <c r="D1" s="4"/>
      <c r="E1" s="4"/>
      <c r="F1" s="4"/>
    </row>
    <row r="2" s="1" customFormat="1" ht="20" customHeight="1" spans="1:6">
      <c r="A2" s="5"/>
      <c r="B2" s="6"/>
      <c r="C2" s="7"/>
      <c r="D2" s="8"/>
      <c r="E2" s="8"/>
      <c r="F2" s="9" t="s">
        <v>1</v>
      </c>
    </row>
    <row r="3" s="1" customFormat="1" ht="21" customHeight="1" spans="1:6">
      <c r="A3" s="10" t="s">
        <v>2</v>
      </c>
      <c r="B3" s="11" t="s">
        <v>3</v>
      </c>
      <c r="C3" s="12" t="s">
        <v>4</v>
      </c>
      <c r="D3" s="13" t="s">
        <v>5</v>
      </c>
      <c r="E3" s="14" t="s">
        <v>5</v>
      </c>
      <c r="F3" s="15" t="s">
        <v>6</v>
      </c>
    </row>
    <row r="4" s="1" customFormat="1" ht="17" customHeight="1" spans="1:6">
      <c r="A4" s="16"/>
      <c r="B4" s="17" t="s">
        <v>7</v>
      </c>
      <c r="C4" s="18" t="s">
        <v>8</v>
      </c>
      <c r="D4" s="18" t="s">
        <v>9</v>
      </c>
      <c r="E4" s="19" t="s">
        <v>10</v>
      </c>
      <c r="F4" s="20"/>
    </row>
    <row r="5" s="1" customFormat="1" ht="27" customHeight="1" spans="1:7">
      <c r="A5" s="21" t="s">
        <v>11</v>
      </c>
      <c r="B5" s="22">
        <f>SUM(B6:B17)</f>
        <v>28043</v>
      </c>
      <c r="C5" s="23">
        <f>SUM(C6:C17)</f>
        <v>25263</v>
      </c>
      <c r="D5" s="22">
        <f t="shared" ref="D5:D23" si="0">B5-C5</f>
        <v>2780</v>
      </c>
      <c r="E5" s="24">
        <f t="shared" ref="E5:E23" si="1">D5/C5</f>
        <v>0.110042354431382</v>
      </c>
      <c r="F5" s="25"/>
      <c r="G5" s="26"/>
    </row>
    <row r="6" s="1" customFormat="1" ht="27" customHeight="1" spans="1:7">
      <c r="A6" s="27" t="s">
        <v>12</v>
      </c>
      <c r="B6" s="28">
        <v>10468</v>
      </c>
      <c r="C6" s="29">
        <v>9159</v>
      </c>
      <c r="D6" s="22">
        <f t="shared" si="0"/>
        <v>1309</v>
      </c>
      <c r="E6" s="24">
        <f t="shared" si="1"/>
        <v>0.142919532700076</v>
      </c>
      <c r="F6" s="30" t="s">
        <v>13</v>
      </c>
      <c r="G6" s="26"/>
    </row>
    <row r="7" s="1" customFormat="1" ht="27" customHeight="1" spans="1:7">
      <c r="A7" s="31" t="s">
        <v>14</v>
      </c>
      <c r="B7" s="28">
        <v>1447</v>
      </c>
      <c r="C7" s="29">
        <v>1340</v>
      </c>
      <c r="D7" s="22">
        <f t="shared" si="0"/>
        <v>107</v>
      </c>
      <c r="E7" s="24">
        <f t="shared" si="1"/>
        <v>0.0798507462686567</v>
      </c>
      <c r="F7" s="30" t="s">
        <v>15</v>
      </c>
      <c r="G7" s="26"/>
    </row>
    <row r="8" s="1" customFormat="1" ht="27" customHeight="1" spans="1:7">
      <c r="A8" s="27" t="s">
        <v>16</v>
      </c>
      <c r="B8" s="28">
        <v>1395</v>
      </c>
      <c r="C8" s="29">
        <v>1292</v>
      </c>
      <c r="D8" s="22">
        <f t="shared" si="0"/>
        <v>103</v>
      </c>
      <c r="E8" s="24">
        <f t="shared" si="1"/>
        <v>0.0797213622291022</v>
      </c>
      <c r="F8" s="32" t="s">
        <v>17</v>
      </c>
      <c r="G8" s="26"/>
    </row>
    <row r="9" s="1" customFormat="1" ht="27" customHeight="1" spans="1:7">
      <c r="A9" s="31" t="s">
        <v>18</v>
      </c>
      <c r="B9" s="28">
        <v>1852</v>
      </c>
      <c r="C9" s="29">
        <v>1731</v>
      </c>
      <c r="D9" s="22">
        <f t="shared" si="0"/>
        <v>121</v>
      </c>
      <c r="E9" s="24">
        <f t="shared" si="1"/>
        <v>0.0699017908723281</v>
      </c>
      <c r="F9" s="30" t="s">
        <v>19</v>
      </c>
      <c r="G9" s="26"/>
    </row>
    <row r="10" s="1" customFormat="1" ht="27" customHeight="1" spans="1:7">
      <c r="A10" s="27" t="s">
        <v>20</v>
      </c>
      <c r="B10" s="28">
        <v>1467</v>
      </c>
      <c r="C10" s="29">
        <v>1346</v>
      </c>
      <c r="D10" s="22">
        <f t="shared" si="0"/>
        <v>121</v>
      </c>
      <c r="E10" s="24">
        <f t="shared" si="1"/>
        <v>0.0898959881129272</v>
      </c>
      <c r="F10" s="33"/>
      <c r="G10" s="26"/>
    </row>
    <row r="11" s="1" customFormat="1" ht="27" customHeight="1" spans="1:7">
      <c r="A11" s="27" t="s">
        <v>21</v>
      </c>
      <c r="B11" s="28">
        <v>636</v>
      </c>
      <c r="C11" s="29">
        <v>573</v>
      </c>
      <c r="D11" s="22">
        <f t="shared" si="0"/>
        <v>63</v>
      </c>
      <c r="E11" s="24">
        <f t="shared" si="1"/>
        <v>0.109947643979058</v>
      </c>
      <c r="F11" s="30" t="s">
        <v>22</v>
      </c>
      <c r="G11" s="26"/>
    </row>
    <row r="12" s="1" customFormat="1" ht="27" customHeight="1" spans="1:7">
      <c r="A12" s="31" t="s">
        <v>23</v>
      </c>
      <c r="B12" s="28">
        <v>2585</v>
      </c>
      <c r="C12" s="29">
        <v>2332</v>
      </c>
      <c r="D12" s="22">
        <f t="shared" si="0"/>
        <v>253</v>
      </c>
      <c r="E12" s="24">
        <f t="shared" si="1"/>
        <v>0.108490566037736</v>
      </c>
      <c r="F12" s="33"/>
      <c r="G12" s="26"/>
    </row>
    <row r="13" s="1" customFormat="1" ht="27" customHeight="1" spans="1:7">
      <c r="A13" s="31" t="s">
        <v>24</v>
      </c>
      <c r="B13" s="28">
        <v>4435</v>
      </c>
      <c r="C13" s="29">
        <v>3960</v>
      </c>
      <c r="D13" s="22">
        <f t="shared" si="0"/>
        <v>475</v>
      </c>
      <c r="E13" s="24">
        <f t="shared" si="1"/>
        <v>0.119949494949495</v>
      </c>
      <c r="F13" s="33"/>
      <c r="G13" s="26"/>
    </row>
    <row r="14" s="1" customFormat="1" ht="27" customHeight="1" spans="1:7">
      <c r="A14" s="31" t="s">
        <v>25</v>
      </c>
      <c r="B14" s="28">
        <v>2960</v>
      </c>
      <c r="C14" s="29">
        <v>2793</v>
      </c>
      <c r="D14" s="22">
        <f t="shared" si="0"/>
        <v>167</v>
      </c>
      <c r="E14" s="24">
        <f t="shared" si="1"/>
        <v>0.0597923379878267</v>
      </c>
      <c r="F14" s="33"/>
      <c r="G14" s="26"/>
    </row>
    <row r="15" s="1" customFormat="1" ht="27" customHeight="1" spans="1:7">
      <c r="A15" s="34" t="s">
        <v>26</v>
      </c>
      <c r="B15" s="28">
        <v>16</v>
      </c>
      <c r="C15" s="29">
        <v>15</v>
      </c>
      <c r="D15" s="22">
        <f t="shared" si="0"/>
        <v>1</v>
      </c>
      <c r="E15" s="24">
        <f t="shared" si="1"/>
        <v>0.0666666666666667</v>
      </c>
      <c r="F15" s="33"/>
      <c r="G15" s="26"/>
    </row>
    <row r="16" s="1" customFormat="1" ht="27" customHeight="1" spans="1:7">
      <c r="A16" s="31" t="s">
        <v>27</v>
      </c>
      <c r="B16" s="28">
        <v>0</v>
      </c>
      <c r="C16" s="35">
        <v>-10</v>
      </c>
      <c r="D16" s="22">
        <f t="shared" si="0"/>
        <v>10</v>
      </c>
      <c r="E16" s="24">
        <f t="shared" si="1"/>
        <v>-1</v>
      </c>
      <c r="F16" s="33"/>
      <c r="G16" s="26"/>
    </row>
    <row r="17" s="1" customFormat="1" ht="27" customHeight="1" spans="1:7">
      <c r="A17" s="31" t="s">
        <v>28</v>
      </c>
      <c r="B17" s="28">
        <v>782</v>
      </c>
      <c r="C17" s="29">
        <v>732</v>
      </c>
      <c r="D17" s="22">
        <f t="shared" si="0"/>
        <v>50</v>
      </c>
      <c r="E17" s="24">
        <f t="shared" si="1"/>
        <v>0.0683060109289618</v>
      </c>
      <c r="F17" s="30" t="s">
        <v>29</v>
      </c>
      <c r="G17" s="26"/>
    </row>
    <row r="18" s="1" customFormat="1" ht="27" customHeight="1" spans="1:7">
      <c r="A18" s="21" t="s">
        <v>30</v>
      </c>
      <c r="B18" s="23">
        <f>SUM(B19:B22)</f>
        <v>6842</v>
      </c>
      <c r="C18" s="23">
        <f>SUM(C19:C22)</f>
        <v>7648</v>
      </c>
      <c r="D18" s="36">
        <f t="shared" si="0"/>
        <v>-806</v>
      </c>
      <c r="E18" s="24">
        <f t="shared" si="1"/>
        <v>-0.105387029288703</v>
      </c>
      <c r="F18" s="33"/>
      <c r="G18" s="26"/>
    </row>
    <row r="19" s="1" customFormat="1" ht="27" customHeight="1" spans="1:7">
      <c r="A19" s="31" t="s">
        <v>31</v>
      </c>
      <c r="B19" s="28">
        <v>725</v>
      </c>
      <c r="C19" s="29">
        <v>602</v>
      </c>
      <c r="D19" s="35">
        <f t="shared" si="0"/>
        <v>123</v>
      </c>
      <c r="E19" s="24">
        <f t="shared" si="1"/>
        <v>0.204318936877076</v>
      </c>
      <c r="F19" s="33"/>
      <c r="G19" s="37"/>
    </row>
    <row r="20" s="1" customFormat="1" ht="27" customHeight="1" spans="1:7">
      <c r="A20" s="38" t="s">
        <v>32</v>
      </c>
      <c r="B20" s="28">
        <v>1932</v>
      </c>
      <c r="C20" s="29">
        <v>2206</v>
      </c>
      <c r="D20" s="35">
        <f t="shared" si="0"/>
        <v>-274</v>
      </c>
      <c r="E20" s="24">
        <f t="shared" si="1"/>
        <v>-0.124206708975521</v>
      </c>
      <c r="F20" s="30"/>
      <c r="G20" s="26"/>
    </row>
    <row r="21" s="1" customFormat="1" ht="27" customHeight="1" spans="1:7">
      <c r="A21" s="39" t="s">
        <v>33</v>
      </c>
      <c r="B21" s="28">
        <v>2485</v>
      </c>
      <c r="C21" s="29">
        <v>3072</v>
      </c>
      <c r="D21" s="35">
        <f t="shared" si="0"/>
        <v>-587</v>
      </c>
      <c r="E21" s="24">
        <f t="shared" si="1"/>
        <v>-0.191080729166667</v>
      </c>
      <c r="F21" s="33" t="s">
        <v>34</v>
      </c>
      <c r="G21" s="26"/>
    </row>
    <row r="22" s="1" customFormat="1" ht="27" customHeight="1" spans="1:7">
      <c r="A22" s="40" t="s">
        <v>35</v>
      </c>
      <c r="B22" s="28">
        <v>1700</v>
      </c>
      <c r="C22" s="29">
        <v>1768</v>
      </c>
      <c r="D22" s="35">
        <f t="shared" si="0"/>
        <v>-68</v>
      </c>
      <c r="E22" s="24">
        <f t="shared" si="1"/>
        <v>-0.0384615384615385</v>
      </c>
      <c r="F22" s="41"/>
      <c r="G22" s="26"/>
    </row>
    <row r="23" s="1" customFormat="1" ht="27" customHeight="1" spans="1:7">
      <c r="A23" s="21" t="s">
        <v>36</v>
      </c>
      <c r="B23" s="22">
        <f>B5+B18</f>
        <v>34885</v>
      </c>
      <c r="C23" s="22">
        <f>C5+C18</f>
        <v>32911</v>
      </c>
      <c r="D23" s="22">
        <f t="shared" si="0"/>
        <v>1974</v>
      </c>
      <c r="E23" s="24">
        <f t="shared" si="1"/>
        <v>0.0599799459147398</v>
      </c>
      <c r="F23" s="42"/>
      <c r="G23" s="26"/>
    </row>
    <row r="24" s="1" customFormat="1" ht="42" customHeight="1" spans="2:5">
      <c r="B24" s="2"/>
      <c r="C24" s="2"/>
      <c r="E24" s="43"/>
    </row>
    <row r="25" s="1" customFormat="1" ht="58.5" customHeight="1" spans="2:3">
      <c r="B25" s="2"/>
      <c r="C25" s="2"/>
    </row>
    <row r="26" s="1" customFormat="1" spans="2:3">
      <c r="B26" s="2"/>
      <c r="C26" s="2"/>
    </row>
    <row r="27" s="1" customFormat="1" spans="1:3">
      <c r="A27" s="2"/>
      <c r="B27" s="2"/>
      <c r="C27" s="2"/>
    </row>
    <row r="28" s="1" customFormat="1" spans="2:3">
      <c r="B28" s="44"/>
      <c r="C28" s="2"/>
    </row>
  </sheetData>
  <mergeCells count="4">
    <mergeCell ref="A1:F1"/>
    <mergeCell ref="C2:E2"/>
    <mergeCell ref="A3:A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2022-08-19T03:16:38Z</dcterms:created>
  <dcterms:modified xsi:type="dcterms:W3CDTF">2022-08-19T03:17:15Z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CA9DDBA2CCC84AFCADA0C0033CAD44C0</vt:lpwstr>
  </property>
  <property fmtid="{D5CDD505-2E9C-101B-9397-08002B2CF9AE}" pid="3" name="KSOProductBuildVer">
    <vt:lpwstr>2052-11.1.0.12302</vt:lpwstr>
  </property>
</Properties>
</file>