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externalReferences>
    <externalReference r:id="rId2"/>
  </externalReferenc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<sst xmlns="http://schemas.openxmlformats.org/spreadsheetml/2006/main" count="80" uniqueCount="69">
  <si>
    <t>2024年雁峰区政府性基金转移支付决算表</t>
  </si>
  <si>
    <t>单位：万元</t>
  </si>
  <si>
    <t>收入</t>
  </si>
  <si>
    <t>支出</t>
  </si>
  <si>
    <t>项目</t>
  </si>
  <si>
    <t>决算数</t>
  </si>
  <si>
    <t>政府性基金预算收入</t>
  </si>
  <si>
    <t>政府性基金预算支出</t>
  </si>
  <si>
    <t>政府性基金预算上级补助收入</t>
  </si>
  <si>
    <t>政府性基金预算补助下级支出</t>
  </si>
  <si>
    <t xml:space="preserve">  政府性基金转移支付收入</t>
  </si>
  <si>
    <t xml:space="preserve">  政府性基金转移支付支出</t>
  </si>
  <si>
    <t xml:space="preserve">    科学技术</t>
  </si>
  <si>
    <t xml:space="preserve">    文化旅游体育与传媒</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</si>
  <si>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</si>
  <si>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</si>
  <si>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</si>
  <si>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</si>
  <si>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</si>
  <si>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</si>
  <si>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自然资源海洋气象等</t>
  </si>
  <si>
    <t xml:space="preserve">    超长期特别国债转移支付收入</t>
  </si>
  <si>
    <t xml:space="preserve">    超长期特别国债转移支付支出</t>
  </si>
  <si>
    <t xml:space="preserve">    其他收入</t>
  </si>
  <si>
    <t xml:space="preserve">    其他支出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</si>
  <si>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</si>
  <si>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</si>
  <si>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</si>
  <si>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</si>
  <si>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</si>
  <si>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</si>
  <si>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</si>
  <si>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</si>
  <si>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</si>
  <si>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</si>
  <si>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</si>
  <si>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</si>
  <si>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</si>
  <si>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</si>
  <si>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</si>
  <si>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</si>
  <si>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</si>
  <si>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</si>
  <si>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</si>
  <si>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</si>
  <si>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债务收入</t>
  </si>
  <si>
    <t>债务还本支出</t>
  </si>
  <si>
    <t xml:space="preserve">  中央政府债务收入</t>
  </si>
  <si>
    <t xml:space="preserve">  地方政府专项债务还本支出</t>
  </si>
  <si>
    <t xml:space="preserve">    超长期特别国债收入</t>
  </si>
  <si>
    <t xml:space="preserve">  抗疫特别国债还本支出</t>
  </si>
  <si>
    <t xml:space="preserve">  地方政府债务收入</t>
  </si>
  <si>
    <t xml:space="preserve">  超长期特别国债还本支出</t>
  </si>
  <si>
    <t xml:space="preserve">    专项债务收入</t>
  </si>
  <si>
    <t>债务转贷支出</t>
  </si>
  <si>
    <t>债务转贷收入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</si>
  <si>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</si>
  <si>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</si>
  <si>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</si>
  <si>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</si>
  <si>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</si>
  <si>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动用偿债备付金</t>
  </si>
  <si>
    <t>偿债备付金</t>
  </si>
  <si>
    <t xml:space="preserve">  动用超长期特别国债偿债备付金</t>
  </si>
  <si>
    <t xml:space="preserve">  安排超长期特别国债偿债备付金</t>
  </si>
  <si>
    <t>待偿债再融资专项债券结余</t>
  </si>
  <si>
    <t>政府性基金预算年终结余</t>
  </si>
  <si>
    <t>收　　入　　总　　计　</t>
  </si>
  <si>
    <t>支　　出　　总　　计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</si>
</sst>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name val="宋体"/>
      <charset val="134"/>
    </font>
    <font>
      <sz val="12"/>
      <name val="宋体"/>
      <charset val="134"/>
    </font>
    <font>
      <sz val="1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4" borderId="10" applyNumberFormat="0" applyAlignment="0" applyProtection="0">
      <alignment vertical="center"/>
    </xf>
    <xf numFmtId="0" fontId="14" fillId="5" borderId="11" applyNumberFormat="0" applyAlignment="0" applyProtection="0">
      <alignment vertical="center"/>
    </xf>
    <xf numFmtId="0" fontId="15" fillId="5" borderId="10" applyNumberFormat="0" applyAlignment="0" applyProtection="0">
      <alignment vertical="center"/>
    </xf>
    <xf numFmtId="0" fontId="16" fillId="6"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horizontal="right" vertical="center"/>
    </xf>
    <xf numFmtId="0" fontId="4" fillId="0"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xf>
    <xf numFmtId="0" fontId="3" fillId="0" borderId="2" xfId="0" applyNumberFormat="1" applyFont="1" applyFill="1" applyBorder="1" applyAlignment="1">
      <alignment vertical="center"/>
    </xf>
    <xf numFmtId="3"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xf>
    <xf numFmtId="3" fontId="3" fillId="0" borderId="3" xfId="0" applyNumberFormat="1" applyFont="1" applyFill="1" applyBorder="1" applyAlignment="1">
      <alignment horizontal="right" vertical="center"/>
    </xf>
    <xf numFmtId="0" fontId="3" fillId="0" borderId="4" xfId="0" applyNumberFormat="1" applyFont="1" applyFill="1" applyBorder="1" applyAlignment="1">
      <alignment vertical="center"/>
    </xf>
    <xf numFmtId="0" fontId="3" fillId="0" borderId="5" xfId="0" applyNumberFormat="1" applyFont="1" applyFill="1" applyBorder="1" applyAlignment="1">
      <alignment vertical="center"/>
    </xf>
    <xf numFmtId="3" fontId="3" fillId="0" borderId="6" xfId="0" applyNumberFormat="1" applyFont="1" applyFill="1" applyBorder="1" applyAlignment="1">
      <alignment horizontal="right" vertical="center"/>
    </xf>
    <xf numFmtId="0" fontId="4"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130;&#25919;&#23616;&#38472;&#39134;&#20122;\2024&#24180;\&#24635;&#20915;&#31639;\&#36130;&#25919;&#24635;&#20915;&#31639;&#25253;&#34920;_2024&#24180;_&#38593;&#23792;&#21306;_2025-04-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C6">
            <v>610</v>
          </cell>
        </row>
        <row r="6">
          <cell r="P6">
            <v>9302</v>
          </cell>
        </row>
        <row r="6">
          <cell r="AA6">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tabSelected="1" workbookViewId="0">
      <selection activeCell="F4" sqref="F4"/>
    </sheetView>
  </sheetViews>
  <sheetFormatPr defaultColWidth="9" defaultRowHeight="13.5" outlineLevelCol="3"/>
  <cols>
    <col min="1" max="1" width="54.5" style="1" customWidth="1"/>
    <col min="2" max="2" width="25.625" style="1" customWidth="1"/>
    <col min="3" max="3" width="52.75" style="1" customWidth="1"/>
    <col min="4" max="4" width="25.625" style="1" customWidth="1"/>
    <col min="5" max="16384" width="9" style="1"/>
  </cols>
  <sheetData>
    <row r="1" s="1" customFormat="1" ht="25" customHeight="1" spans="1:4">
      <c r="A1" s="2" t="s">
        <v>0</v>
      </c>
      <c r="B1" s="2"/>
      <c r="C1" s="2"/>
      <c r="D1" s="2"/>
    </row>
    <row r="2" s="1" customFormat="1" ht="25" customHeight="1" spans="1:4">
      <c r="A2" s="3"/>
      <c r="B2" s="3"/>
      <c r="C2" s="3"/>
      <c r="D2" s="4" t="s">
        <v>1</v>
      </c>
    </row>
    <row r="3" s="1" customFormat="1" ht="25" customHeight="1" spans="1:4">
      <c r="A3" s="5" t="s">
        <v>2</v>
      </c>
      <c r="B3" s="5"/>
      <c r="C3" s="5" t="s">
        <v>3</v>
      </c>
      <c r="D3" s="5"/>
    </row>
    <row r="4" s="1" customFormat="1" ht="25" customHeight="1" spans="1:4">
      <c r="A4" s="6" t="s">
        <v>4</v>
      </c>
      <c r="B4" s="6" t="s">
        <v>5</v>
      </c>
      <c r="C4" s="6" t="s">
        <v>4</v>
      </c>
      <c r="D4" s="6" t="s">
        <v>5</v>
      </c>
    </row>
    <row r="5" s="1" customFormat="1" ht="25" customHeight="1" spans="1:4">
      <c r="A5" s="7" t="s">
        <v>6</v>
      </c>
      <c r="B5" s="8">
        <f>'[1]L10'!C6</f>
        <v>610</v>
      </c>
      <c r="C5" s="7" t="s">
        <v>7</v>
      </c>
      <c r="D5" s="8">
        <f>'[1]L10'!P6</f>
        <v>9302</v>
      </c>
    </row>
    <row r="6" s="1" customFormat="1" ht="25" customHeight="1" spans="1:4">
      <c r="A6" s="7" t="s">
        <v>8</v>
      </c>
      <c r="B6" s="8">
        <f>B7</f>
        <v>19248</v>
      </c>
      <c r="C6" s="7" t="s">
        <v>9</v>
      </c>
      <c r="D6" s="8">
        <f>D7</f>
        <v>0</v>
      </c>
    </row>
    <row r="7" s="1" customFormat="1" ht="25" customHeight="1" spans="1:4">
      <c r="A7" s="7" t="s">
        <v>10</v>
      </c>
      <c r="B7" s="8">
        <f>SUM(B8:B18)</f>
        <v>19248</v>
      </c>
      <c r="C7" s="7" t="s">
        <v>11</v>
      </c>
      <c r="D7" s="8">
        <f>SUM(D8:D18)</f>
        <v>0</v>
      </c>
    </row>
    <row r="8" s="1" customFormat="1" ht="25" customHeight="1" spans="1:4">
      <c r="A8" s="7" t="s">
        <v>12</v>
      </c>
      <c r="B8" s="8"/>
      <c r="C8" s="7" t="s">
        <v>12</v>
      </c>
      <c r="D8" s="8"/>
    </row>
    <row r="9" s="1" customFormat="1" ht="25" customHeight="1" spans="1:4">
      <c r="A9" s="7" t="s">
        <v>13</v>
      </c>
      <c r="B9" s="8">
        <v>15</v>
      </c>
      <c r="C9" s="7" t="s">
        <v>13</v>
      </c>
      <c r="D9" s="8"/>
    </row>
    <row r="10" s="1" customFormat="1" ht="25" customHeight="1" spans="1:4">
      <c r="A10" s="7" t="s">
        <v>14</v>
      </c>
      <c r="B10" s="8"/>
      <c r="C10" s="7" t="s">
        <v>14</v>
      </c>
      <c r="D10" s="8"/>
    </row>
    <row r="11" s="1" customFormat="1" ht="25" customHeight="1" spans="1:4">
      <c r="A11" s="7" t="s">
        <v>15</v>
      </c>
      <c r="B11" s="8"/>
      <c r="C11" s="7" t="s">
        <v>15</v>
      </c>
      <c r="D11" s="8"/>
    </row>
    <row r="12" s="1" customFormat="1" ht="25" customHeight="1" spans="1:4">
      <c r="A12" s="7" t="s">
        <v>16</v>
      </c>
      <c r="B12" s="8">
        <v>14028</v>
      </c>
      <c r="C12" s="7" t="s">
        <v>16</v>
      </c>
      <c r="D12" s="8"/>
    </row>
    <row r="13" s="1" customFormat="1" ht="25" customHeight="1" spans="1:4">
      <c r="A13" s="7" t="s">
        <v>17</v>
      </c>
      <c r="B13" s="8">
        <v>159</v>
      </c>
      <c r="C13" s="7" t="s">
        <v>17</v>
      </c>
      <c r="D13" s="8"/>
    </row>
    <row r="14" s="1" customFormat="1" ht="25" customHeight="1" spans="1:4">
      <c r="A14" s="7" t="s">
        <v>18</v>
      </c>
      <c r="B14" s="8"/>
      <c r="C14" s="7" t="s">
        <v>18</v>
      </c>
      <c r="D14" s="8"/>
    </row>
    <row r="15" s="1" customFormat="1" ht="25" customHeight="1" spans="1:4">
      <c r="A15" s="7" t="s">
        <v>19</v>
      </c>
      <c r="B15" s="8"/>
      <c r="C15" s="7" t="s">
        <v>19</v>
      </c>
      <c r="D15" s="8"/>
    </row>
    <row r="16" s="1" customFormat="1" ht="25" customHeight="1" spans="1:4">
      <c r="A16" s="7" t="s">
        <v>20</v>
      </c>
      <c r="B16" s="8"/>
      <c r="C16" s="7" t="s">
        <v>20</v>
      </c>
      <c r="D16" s="8"/>
    </row>
    <row r="17" s="1" customFormat="1" ht="25" customHeight="1" spans="1:4">
      <c r="A17" s="7" t="s">
        <v>21</v>
      </c>
      <c r="B17" s="8">
        <v>4325</v>
      </c>
      <c r="C17" s="7" t="s">
        <v>22</v>
      </c>
      <c r="D17" s="8"/>
    </row>
    <row r="18" spans="1:4">
      <c r="A18" s="7" t="s">
        <v>23</v>
      </c>
      <c r="B18" s="8">
        <v>721</v>
      </c>
      <c r="C18" s="7" t="s">
        <v>24</v>
      </c>
      <c r="D18" s="8"/>
    </row>
    <row r="19" spans="1:4">
      <c r="A19" s="7" t="s">
        <v>25</v>
      </c>
      <c r="B19" s="8">
        <f>SUM(B20:B22)</f>
        <v>0</v>
      </c>
      <c r="C19" s="7" t="s">
        <v>26</v>
      </c>
      <c r="D19" s="8">
        <f>SUM(D20:D22)</f>
        <v>6006</v>
      </c>
    </row>
    <row r="20" spans="1:4">
      <c r="A20" s="7" t="s">
        <v>27</v>
      </c>
      <c r="B20" s="8"/>
      <c r="C20" s="7" t="s">
        <v>28</v>
      </c>
      <c r="D20" s="8"/>
    </row>
    <row r="21" spans="1:4">
      <c r="A21" s="7" t="s">
        <v>29</v>
      </c>
      <c r="B21" s="8"/>
      <c r="C21" s="7" t="s">
        <v>30</v>
      </c>
      <c r="D21" s="8"/>
    </row>
    <row r="22" spans="1:4">
      <c r="A22" s="7" t="s">
        <v>31</v>
      </c>
      <c r="B22" s="8"/>
      <c r="C22" s="7" t="s">
        <v>32</v>
      </c>
      <c r="D22" s="8">
        <v>6006</v>
      </c>
    </row>
    <row r="23" spans="1:4">
      <c r="A23" s="7" t="s">
        <v>33</v>
      </c>
      <c r="B23" s="8"/>
      <c r="C23" s="7"/>
      <c r="D23" s="8"/>
    </row>
    <row r="24" spans="1:4">
      <c r="A24" s="7" t="s">
        <v>34</v>
      </c>
      <c r="B24" s="8">
        <v>1300</v>
      </c>
      <c r="C24" s="7"/>
      <c r="D24" s="8"/>
    </row>
    <row r="25" spans="1:4">
      <c r="A25" s="7" t="s">
        <v>35</v>
      </c>
      <c r="B25" s="8">
        <f>B27</f>
        <v>1184</v>
      </c>
      <c r="C25" s="7" t="s">
        <v>36</v>
      </c>
      <c r="D25" s="8"/>
    </row>
    <row r="26" spans="1:4">
      <c r="A26" s="7" t="s">
        <v>37</v>
      </c>
      <c r="B26" s="9"/>
      <c r="C26" s="7"/>
      <c r="D26" s="8"/>
    </row>
    <row r="27" spans="1:4">
      <c r="A27" s="7" t="s">
        <v>38</v>
      </c>
      <c r="B27" s="8">
        <f>SUM(B28:B33)</f>
        <v>1184</v>
      </c>
      <c r="C27" s="7"/>
      <c r="D27" s="8"/>
    </row>
    <row r="28" spans="1:4">
      <c r="A28" s="7" t="s">
        <v>39</v>
      </c>
      <c r="B28" s="8"/>
      <c r="C28" s="7"/>
      <c r="D28" s="8"/>
    </row>
    <row r="29" spans="1:4">
      <c r="A29" s="7" t="s">
        <v>40</v>
      </c>
      <c r="B29" s="8"/>
      <c r="C29" s="7"/>
      <c r="D29" s="8"/>
    </row>
    <row r="30" spans="1:4">
      <c r="A30" s="7" t="s">
        <v>41</v>
      </c>
      <c r="B30" s="8">
        <v>1184</v>
      </c>
      <c r="C30" s="7"/>
      <c r="D30" s="8"/>
    </row>
    <row r="31" spans="1:4">
      <c r="A31" s="7" t="s">
        <v>42</v>
      </c>
      <c r="B31" s="8"/>
      <c r="C31" s="7"/>
      <c r="D31" s="8"/>
    </row>
    <row r="32" spans="1:4">
      <c r="A32" s="7" t="s">
        <v>43</v>
      </c>
      <c r="B32" s="8"/>
      <c r="C32" s="7"/>
      <c r="D32" s="8"/>
    </row>
    <row r="33" spans="1:4">
      <c r="A33" s="7" t="s">
        <v>44</v>
      </c>
      <c r="B33" s="8"/>
      <c r="C33" s="7"/>
      <c r="D33" s="9"/>
    </row>
    <row r="34" spans="1:4">
      <c r="A34" s="7" t="s">
        <v>45</v>
      </c>
      <c r="B34" s="10">
        <f>B37</f>
        <v>0</v>
      </c>
      <c r="C34" s="7" t="s">
        <v>46</v>
      </c>
      <c r="D34" s="8">
        <f>D35</f>
        <v>0</v>
      </c>
    </row>
    <row r="35" spans="1:4">
      <c r="A35" s="7" t="s">
        <v>47</v>
      </c>
      <c r="B35" s="7"/>
      <c r="C35" s="7" t="s">
        <v>48</v>
      </c>
      <c r="D35" s="8"/>
    </row>
    <row r="36" spans="1:4">
      <c r="A36" s="7" t="s">
        <v>49</v>
      </c>
      <c r="B36" s="7"/>
      <c r="C36" s="7" t="s">
        <v>50</v>
      </c>
      <c r="D36" s="9"/>
    </row>
    <row r="37" spans="1:4">
      <c r="A37" s="7" t="s">
        <v>51</v>
      </c>
      <c r="B37" s="10">
        <f>B38</f>
        <v>0</v>
      </c>
      <c r="C37" s="7" t="s">
        <v>52</v>
      </c>
      <c r="D37" s="9"/>
    </row>
    <row r="38" spans="1:4">
      <c r="A38" s="11" t="s">
        <v>53</v>
      </c>
      <c r="B38" s="8"/>
      <c r="C38" s="12" t="s">
        <v>54</v>
      </c>
      <c r="D38" s="8"/>
    </row>
    <row r="39" spans="1:4">
      <c r="A39" s="7" t="s">
        <v>55</v>
      </c>
      <c r="B39" s="13">
        <f>B40</f>
        <v>7300</v>
      </c>
      <c r="C39" s="7"/>
      <c r="D39" s="8"/>
    </row>
    <row r="40" spans="1:4">
      <c r="A40" s="7" t="s">
        <v>56</v>
      </c>
      <c r="B40" s="8">
        <v>7300</v>
      </c>
      <c r="C40" s="7"/>
      <c r="D40" s="8"/>
    </row>
    <row r="41" spans="1:4">
      <c r="A41" s="7" t="s">
        <v>57</v>
      </c>
      <c r="B41" s="8"/>
      <c r="C41" s="7" t="s">
        <v>58</v>
      </c>
      <c r="D41" s="8"/>
    </row>
    <row r="42" spans="1:4">
      <c r="A42" s="7" t="s">
        <v>59</v>
      </c>
      <c r="B42" s="8"/>
      <c r="C42" s="7" t="s">
        <v>60</v>
      </c>
      <c r="D42" s="8"/>
    </row>
    <row r="43" spans="1:4">
      <c r="A43" s="7" t="s">
        <v>61</v>
      </c>
      <c r="B43" s="8">
        <f>B44</f>
        <v>0</v>
      </c>
      <c r="C43" s="7" t="s">
        <v>62</v>
      </c>
      <c r="D43" s="8">
        <f>D44</f>
        <v>0</v>
      </c>
    </row>
    <row r="44" spans="1:4">
      <c r="A44" s="7" t="s">
        <v>63</v>
      </c>
      <c r="B44" s="8"/>
      <c r="C44" s="7" t="s">
        <v>64</v>
      </c>
      <c r="D44" s="8"/>
    </row>
    <row r="45" spans="1:4">
      <c r="A45" s="7"/>
      <c r="B45" s="8"/>
      <c r="C45" s="7" t="s">
        <v>65</v>
      </c>
      <c r="D45" s="8">
        <f>'[1]L10'!AA6</f>
        <v>0</v>
      </c>
    </row>
    <row r="46" spans="1:4">
      <c r="A46" s="7"/>
      <c r="B46" s="8"/>
      <c r="C46" s="7" t="s">
        <v>66</v>
      </c>
      <c r="D46" s="8">
        <f>B47-D5-D6-D19-D25-D34-D38-D41-D42-D43-D45</f>
        <v>14334</v>
      </c>
    </row>
    <row r="47" spans="1:4">
      <c r="A47" s="14" t="s">
        <v>67</v>
      </c>
      <c r="B47" s="8">
        <f>SUM(B5,B6,B19,B23:B25,B34,B39,B41:B43)</f>
        <v>29642</v>
      </c>
      <c r="C47" s="14" t="s">
        <v>68</v>
      </c>
      <c r="D47" s="8">
        <f>SUM(D5,D6,D19,D25,D34,D38,D41:D43,D45:D46)</f>
        <v>29642</v>
      </c>
    </row>
  </sheetData>
  <mergeCells count="3">
    <mergeCell ref="A1:D1"/>
    <mergeCell ref="A3:B3"/>
    <mergeCell ref="C3:D3"/>
  </mergeCells>
  <dataValidations count="1">
    <dataValidation type="decimal" operator="between" allowBlank="1" showInputMessage="1" showErrorMessage="1" sqref="D25 D38 B47 B5:B25 B27:B34 B37:B44 D5:D22 D34:D35 D41:D47">
      <formula1>-99999999999999</formula1>
      <formula2>99999999999999</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2023-09-06T10:41:00Z</dcterms:created>
  <dcterms:modified xsi:type="dcterms:W3CDTF">2025-11-21T00:54:04Z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0AECFB751DAE4AFA90CCA07CD037ABD4_11</vt:lpwstr>
  </property>
  <property fmtid="{D5CDD505-2E9C-101B-9397-08002B2CF9AE}" pid="3" name="KSOProductBuildVer">
    <vt:lpwstr>2052-12.1.0.22529</vt:lpwstr>
  </property>
</Properties>
</file>